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331" i="1"/>
  <c r="F331"/>
  <c r="E331"/>
  <c r="D331"/>
  <c r="I6" l="1"/>
  <c r="I4"/>
  <c r="B7"/>
  <c r="B5"/>
  <c r="B8"/>
  <c r="I8" l="1"/>
</calcChain>
</file>

<file path=xl/sharedStrings.xml><?xml version="1.0" encoding="utf-8"?>
<sst xmlns="http://schemas.openxmlformats.org/spreadsheetml/2006/main" count="1397" uniqueCount="1068">
  <si>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</si>
  <si>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</si>
  <si>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</si>
  <si>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</si>
  <si>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</si>
  <si>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</si>
  <si>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</si>
  <si>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</si>
  <si>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</si>
  <si>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</si>
  <si>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</si>
  <si>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</si>
  <si>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</si>
  <si>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</si>
  <si>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</si>
  <si>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</si>
  <si>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</si>
  <si>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</si>
  <si>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</si>
  <si>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</si>
  <si>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</si>
  <si>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</si>
  <si>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</si>
  <si>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</si>
  <si>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</si>
  <si>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</si>
  <si>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</si>
  <si>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</si>
  <si>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</si>
  <si>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</si>
  <si>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</si>
  <si>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</si>
  <si>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</si>
  <si>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</si>
  <si>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</si>
  <si>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</si>
  <si>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</si>
  <si>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</si>
  <si>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</si>
  <si>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</si>
  <si>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</si>
  <si>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</si>
  <si>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</si>
  <si>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</si>
  <si>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</si>
  <si>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</si>
  <si>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</si>
  <si>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</si>
  <si>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</si>
  <si>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</si>
  <si>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</si>
  <si>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</si>
  <si>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</si>
  <si>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</si>
  <si>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</si>
  <si>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</si>
  <si>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</si>
  <si>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</si>
  <si>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</si>
  <si>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</si>
  <si>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</si>
  <si>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</si>
  <si>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</si>
  <si>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</si>
  <si>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</si>
  <si>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</si>
  <si>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</si>
  <si>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</si>
  <si>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</si>
  <si>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</si>
  <si>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</si>
  <si>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</si>
  <si>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</si>
  <si>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</si>
  <si>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</si>
  <si>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</si>
  <si>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</si>
  <si>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</si>
  <si>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</si>
  <si>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</si>
  <si>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</si>
  <si>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</si>
  <si>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</si>
  <si>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</si>
  <si>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</si>
  <si>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</si>
  <si>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</si>
  <si>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</si>
  <si>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</si>
  <si>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</si>
  <si>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</si>
  <si>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</si>
  <si>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</si>
  <si>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</si>
  <si>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</si>
  <si>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</si>
  <si>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</si>
  <si>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</si>
  <si>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</si>
  <si>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</si>
  <si>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</si>
  <si>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</si>
  <si>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</si>
  <si>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</si>
  <si>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</si>
  <si>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</si>
  <si>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</si>
  <si>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</si>
  <si>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</si>
  <si>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</si>
  <si>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</si>
  <si>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</si>
  <si>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</si>
  <si>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</si>
  <si>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</si>
  <si>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</si>
  <si>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</si>
  <si>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</si>
  <si>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</si>
  <si>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</si>
  <si>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</si>
  <si>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</si>
  <si>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</si>
  <si>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</si>
  <si>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</si>
  <si>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</si>
  <si>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</si>
  <si>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</si>
  <si>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</si>
  <si>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</si>
  <si>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</si>
  <si>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</si>
  <si>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</si>
  <si>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</si>
  <si>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</si>
  <si>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</si>
  <si>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</si>
  <si>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</si>
  <si>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</si>
  <si>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</si>
  <si>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</si>
  <si>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</si>
  <si>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</si>
  <si>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</si>
  <si>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</si>
  <si>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</si>
  <si>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</si>
  <si>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</si>
  <si>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</si>
  <si>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</si>
  <si>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</si>
  <si>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</si>
  <si>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</si>
  <si>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ASX</t>
  </si>
  <si>
    <t>AZJ</t>
  </si>
  <si>
    <t>ASB</t>
  </si>
  <si>
    <t>AUB</t>
  </si>
  <si>
    <t>AOG</t>
  </si>
  <si>
    <t>AWE</t>
  </si>
  <si>
    <t>BPT</t>
  </si>
  <si>
    <t>BEN</t>
  </si>
  <si>
    <t>BHP</t>
  </si>
  <si>
    <t>BBG</t>
  </si>
  <si>
    <t>BKL</t>
  </si>
  <si>
    <t>BSL</t>
  </si>
  <si>
    <t>BLD</t>
  </si>
  <si>
    <t>BXB</t>
  </si>
  <si>
    <t>BRG</t>
  </si>
  <si>
    <t>BAP</t>
  </si>
  <si>
    <t>BWP</t>
  </si>
  <si>
    <t>CAB</t>
  </si>
  <si>
    <t>CTX</t>
  </si>
  <si>
    <t>CDP</t>
  </si>
  <si>
    <t>CGF</t>
  </si>
  <si>
    <t>CHC</t>
  </si>
  <si>
    <t>CQR</t>
  </si>
  <si>
    <t>CCL</t>
  </si>
  <si>
    <t>COH</t>
  </si>
  <si>
    <t>CLH</t>
  </si>
  <si>
    <t>CBA</t>
  </si>
  <si>
    <t>CPU</t>
  </si>
  <si>
    <t>CTD</t>
  </si>
  <si>
    <t>CCP</t>
  </si>
  <si>
    <t>CMW</t>
  </si>
  <si>
    <t>CWN</t>
  </si>
  <si>
    <t>CSV</t>
  </si>
  <si>
    <t>CSL</t>
  </si>
  <si>
    <t>DXS</t>
  </si>
  <si>
    <t>DMP</t>
  </si>
  <si>
    <t>DOW</t>
  </si>
  <si>
    <t>EPW</t>
  </si>
  <si>
    <t>EVN</t>
  </si>
  <si>
    <t>FXJ</t>
  </si>
  <si>
    <t>FBU</t>
  </si>
  <si>
    <t>FLT</t>
  </si>
  <si>
    <t>FMG</t>
  </si>
  <si>
    <t>GEM</t>
  </si>
  <si>
    <t>GMA</t>
  </si>
  <si>
    <t>GMG</t>
  </si>
  <si>
    <t>GPT</t>
  </si>
  <si>
    <t>GXL</t>
  </si>
  <si>
    <t>GOZ</t>
  </si>
  <si>
    <t>GUD</t>
  </si>
  <si>
    <t>GWA</t>
  </si>
  <si>
    <t>HVN</t>
  </si>
  <si>
    <t>HLO</t>
  </si>
  <si>
    <t>HPI</t>
  </si>
  <si>
    <t>ILU</t>
  </si>
  <si>
    <t>IGO</t>
  </si>
  <si>
    <t>IDR</t>
  </si>
  <si>
    <t>IAG</t>
  </si>
  <si>
    <t>IOF</t>
  </si>
  <si>
    <t>IVC</t>
  </si>
  <si>
    <t>IFL</t>
  </si>
  <si>
    <t>IRE</t>
  </si>
  <si>
    <t>ISU</t>
  </si>
  <si>
    <t>ISD</t>
  </si>
  <si>
    <t>JHC</t>
  </si>
  <si>
    <t>JBH</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</si>
  <si>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</si>
  <si>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</si>
  <si>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</si>
  <si>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</si>
  <si>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</si>
  <si>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</si>
  <si>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</si>
  <si>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</si>
  <si>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</si>
  <si>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</si>
  <si>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</si>
  <si>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</si>
  <si>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</si>
  <si>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</si>
  <si>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</si>
  <si>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</si>
  <si>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</si>
  <si>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</si>
  <si>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</si>
  <si>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</si>
  <si>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</si>
  <si>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</si>
  <si>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</si>
  <si>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</si>
  <si>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</si>
  <si>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</si>
  <si>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</si>
  <si>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</si>
  <si>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</si>
  <si>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</si>
  <si>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</si>
  <si>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</si>
  <si>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</si>
  <si>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</si>
  <si>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</si>
  <si>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</si>
  <si>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</si>
  <si>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</si>
  <si>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</si>
  <si>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</si>
  <si>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</si>
  <si>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</si>
  <si>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</si>
  <si>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</si>
  <si>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</si>
  <si>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</si>
  <si>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</si>
  <si>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</si>
  <si>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</si>
  <si>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</si>
  <si>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</si>
  <si>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</si>
  <si>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</si>
  <si>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</si>
  <si>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</si>
  <si>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</si>
  <si>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</si>
  <si>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</si>
  <si>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</si>
  <si>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</si>
  <si>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</si>
  <si>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</si>
  <si>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</si>
  <si>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</si>
  <si>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</si>
  <si>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</si>
  <si>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</si>
  <si>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</si>
  <si>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</si>
  <si>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</si>
  <si>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</si>
  <si>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</si>
  <si>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</si>
  <si>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</si>
  <si>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</si>
  <si>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</si>
  <si>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</si>
  <si>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</si>
  <si>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</si>
  <si>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</si>
  <si>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</si>
  <si>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</si>
  <si>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</si>
  <si>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</si>
  <si>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</si>
  <si>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</si>
  <si>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</si>
  <si>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</si>
  <si>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</si>
  <si>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</si>
  <si>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</si>
  <si>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</si>
  <si>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</si>
  <si>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</si>
  <si>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</si>
  <si>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</si>
  <si>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</si>
  <si>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</si>
  <si>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</si>
  <si>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</si>
  <si>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</si>
  <si>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</si>
  <si>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</si>
  <si>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</si>
  <si>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</si>
  <si>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</si>
  <si>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</si>
  <si>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</si>
  <si>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</si>
  <si>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</si>
  <si>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</si>
  <si>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CAR</t>
  </si>
  <si>
    <t>IPH</t>
  </si>
  <si>
    <t>SHV</t>
  </si>
  <si>
    <t>APO</t>
  </si>
  <si>
    <t>SAR</t>
  </si>
  <si>
    <t>VTG</t>
  </si>
  <si>
    <t>ARB</t>
  </si>
  <si>
    <t>AHG</t>
  </si>
  <si>
    <t>CIM</t>
  </si>
  <si>
    <t>S32</t>
  </si>
  <si>
    <t>CZZ</t>
  </si>
  <si>
    <t>CMA</t>
  </si>
  <si>
    <t>IDT</t>
  </si>
  <si>
    <t>NAN</t>
  </si>
  <si>
    <t>AYS</t>
  </si>
  <si>
    <t>BAL</t>
  </si>
  <si>
    <t>ADH</t>
  </si>
  <si>
    <t>ALU</t>
  </si>
  <si>
    <t>EGH</t>
  </si>
  <si>
    <t>PEP</t>
  </si>
  <si>
    <t>PPS</t>
  </si>
  <si>
    <t>SRV</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</si>
  <si>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</si>
  <si>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</si>
  <si>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</si>
  <si>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</si>
  <si>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</si>
  <si>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</si>
  <si>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</si>
  <si>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</si>
  <si>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</si>
  <si>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</si>
  <si>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</si>
  <si>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</si>
  <si>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</si>
  <si>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</si>
  <si>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</si>
  <si>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</si>
  <si>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</si>
  <si>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</si>
  <si>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</si>
  <si>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</si>
  <si>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</si>
  <si>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</si>
  <si>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</si>
  <si>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</si>
  <si>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</si>
  <si>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</si>
  <si>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</si>
  <si>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</si>
  <si>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</si>
  <si>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</si>
  <si>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</si>
  <si>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</si>
  <si>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</si>
  <si>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</si>
  <si>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</si>
  <si>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</si>
  <si>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</si>
  <si>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</si>
  <si>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</si>
  <si>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</si>
  <si>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</si>
  <si>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</si>
  <si>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</si>
  <si>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</si>
  <si>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Brambles</t>
  </si>
  <si>
    <t>Breville Group</t>
  </si>
  <si>
    <t>BWP Trust</t>
  </si>
  <si>
    <t>Cabcharge Australia</t>
  </si>
  <si>
    <t>Caltex Australia</t>
  </si>
  <si>
    <t>Capilano Honey</t>
  </si>
  <si>
    <t>Capitol Health</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</si>
  <si>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</si>
  <si>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</si>
  <si>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</si>
  <si>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</si>
  <si>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</si>
  <si>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</si>
  <si>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</si>
  <si>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</si>
  <si>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</si>
  <si>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</si>
  <si>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</si>
  <si>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</si>
  <si>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</si>
  <si>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</si>
  <si>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</si>
  <si>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</si>
  <si>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</si>
  <si>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</si>
  <si>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</si>
  <si>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</si>
  <si>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Downer EDI</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</si>
  <si>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</si>
  <si>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</si>
  <si>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</si>
  <si>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</si>
  <si>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</si>
  <si>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</si>
  <si>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</si>
  <si>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</si>
  <si>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</si>
  <si>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</si>
  <si>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Genworth Mortgage Insurance</t>
  </si>
  <si>
    <t>Godfreys Group</t>
  </si>
  <si>
    <t>Goodman Group</t>
  </si>
  <si>
    <t>Greencross</t>
  </si>
  <si>
    <t>Growthpoint Properties</t>
  </si>
  <si>
    <t>GUD Holdings</t>
  </si>
  <si>
    <t>GWA Group</t>
  </si>
  <si>
    <t>Harvey Norman Holdings</t>
  </si>
  <si>
    <t>Healthscope</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</si>
  <si>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</si>
  <si>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</si>
  <si>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</si>
  <si>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</si>
  <si>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</si>
  <si>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</si>
  <si>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</si>
  <si>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</si>
  <si>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</si>
  <si>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</si>
  <si>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</si>
  <si>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</si>
  <si>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</si>
  <si>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</si>
  <si>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</si>
  <si>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</si>
  <si>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</si>
  <si>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</si>
  <si>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</si>
  <si>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</si>
  <si>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</si>
  <si>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</si>
  <si>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</si>
  <si>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</si>
  <si>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</si>
  <si>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</si>
  <si>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</si>
  <si>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</si>
  <si>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</si>
  <si>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</si>
  <si>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</si>
  <si>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</si>
  <si>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</si>
  <si>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</si>
  <si>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</si>
  <si>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</si>
  <si>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</si>
  <si>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</si>
  <si>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</si>
  <si>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</si>
  <si>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</si>
  <si>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</si>
  <si>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</si>
  <si>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</si>
  <si>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</si>
  <si>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</si>
  <si>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</si>
  <si>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</si>
  <si>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</si>
  <si>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</si>
  <si>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</si>
  <si>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</si>
  <si>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</si>
  <si>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</si>
  <si>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</si>
  <si>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</si>
  <si>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</si>
  <si>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</si>
  <si>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</si>
  <si>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</si>
  <si>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</si>
  <si>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</si>
  <si>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</si>
  <si>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</si>
  <si>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</si>
  <si>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</si>
  <si>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</si>
  <si>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</si>
  <si>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</si>
  <si>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</si>
  <si>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</si>
  <si>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</si>
  <si>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</si>
  <si>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</si>
  <si>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</si>
  <si>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</si>
  <si>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SG Fleet</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</si>
  <si>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</si>
  <si>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</si>
  <si>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</si>
  <si>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</si>
  <si>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</si>
  <si>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</si>
  <si>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</si>
  <si>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</si>
  <si>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</si>
  <si>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</si>
  <si>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</si>
  <si>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</si>
  <si>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</si>
  <si>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</si>
  <si>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</si>
  <si>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</si>
  <si>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</si>
  <si>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</si>
  <si>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</si>
  <si>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</si>
  <si>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</si>
  <si>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</si>
  <si>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</si>
  <si>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</si>
  <si>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</si>
  <si>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</si>
  <si>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</si>
  <si>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</si>
  <si>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</si>
  <si>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</si>
  <si>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</si>
  <si>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</si>
  <si>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</si>
  <si>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</si>
  <si>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</si>
  <si>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</si>
  <si>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</si>
  <si>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</si>
  <si>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</si>
  <si>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</si>
  <si>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</si>
  <si>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</si>
  <si>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</si>
  <si>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</si>
  <si>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</si>
  <si>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</si>
  <si>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</si>
  <si>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</si>
  <si>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</si>
  <si>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</si>
  <si>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</si>
  <si>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</si>
  <si>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</si>
  <si>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</si>
  <si>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</si>
  <si>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</si>
  <si>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</si>
  <si>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</si>
  <si>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</si>
  <si>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</si>
  <si>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</si>
  <si>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</si>
  <si>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</si>
  <si>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</si>
  <si>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</si>
  <si>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</si>
  <si>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</si>
  <si>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</si>
  <si>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</si>
  <si>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</si>
  <si>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</si>
  <si>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</si>
  <si>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</si>
  <si>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</si>
  <si>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Integral Diagnostics</t>
  </si>
  <si>
    <t>IDX</t>
  </si>
  <si>
    <t>Infomedia</t>
  </si>
  <si>
    <t>IFM</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</si>
  <si>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</si>
  <si>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</si>
  <si>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</si>
  <si>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</si>
  <si>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</si>
  <si>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</si>
  <si>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</si>
  <si>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</si>
  <si>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</si>
  <si>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</si>
  <si>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</si>
  <si>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</si>
  <si>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</si>
  <si>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</si>
  <si>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</si>
  <si>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</si>
  <si>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</si>
  <si>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</si>
  <si>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</si>
  <si>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</si>
  <si>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</si>
  <si>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</si>
  <si>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</si>
  <si>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</si>
  <si>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</si>
  <si>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</si>
  <si>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Superloop</t>
  </si>
  <si>
    <t>SLC</t>
  </si>
  <si>
    <t>ResMed</t>
  </si>
  <si>
    <t>RMD</t>
  </si>
  <si>
    <t>beat</t>
  </si>
  <si>
    <t>GPT Group</t>
  </si>
  <si>
    <t>WPP AUNZ</t>
  </si>
  <si>
    <t>WPP</t>
  </si>
  <si>
    <t>Class</t>
  </si>
  <si>
    <t>CL1</t>
  </si>
  <si>
    <t>Bapcor</t>
  </si>
  <si>
    <t>Beacon Lighting Group</t>
  </si>
  <si>
    <t>BLX</t>
  </si>
  <si>
    <t>Pacific Smiles Group</t>
  </si>
  <si>
    <t>PSQ</t>
  </si>
  <si>
    <t>BLY</t>
  </si>
  <si>
    <t>Boart Longyear</t>
  </si>
  <si>
    <t>DWS</t>
  </si>
  <si>
    <t>Factor Therapeutics</t>
  </si>
  <si>
    <t>FTT</t>
  </si>
  <si>
    <t>LifeHealthcare Group</t>
  </si>
  <si>
    <t>LHC</t>
  </si>
  <si>
    <t>Impedimed</t>
  </si>
  <si>
    <t>IPD</t>
  </si>
  <si>
    <t>360 Capital Group</t>
  </si>
  <si>
    <t>TGP</t>
  </si>
  <si>
    <t>WiseTech Global</t>
  </si>
  <si>
    <t>WTC</t>
  </si>
  <si>
    <t>a2 Milk Company, The</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</si>
  <si>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</si>
  <si>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</si>
  <si>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</si>
  <si>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</si>
  <si>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</si>
  <si>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</si>
  <si>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</si>
  <si>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</si>
  <si>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</si>
  <si>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</si>
  <si>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</si>
  <si>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</si>
  <si>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</si>
  <si>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</si>
  <si>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</si>
  <si>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</si>
  <si>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</si>
  <si>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</si>
  <si>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</si>
  <si>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</si>
  <si>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</si>
  <si>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</si>
  <si>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Admedus</t>
  </si>
  <si>
    <t>AHZ</t>
  </si>
  <si>
    <t>Avita Medical</t>
  </si>
  <si>
    <t>AVH</t>
  </si>
  <si>
    <t>Lovisa Holdings</t>
  </si>
  <si>
    <t>LOV</t>
  </si>
  <si>
    <t>Huon Aquaculture</t>
  </si>
  <si>
    <t>HUO</t>
  </si>
  <si>
    <t>Latest Reports</t>
  </si>
  <si>
    <t>Previously Reported</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</si>
  <si>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</si>
  <si>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</si>
  <si>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</si>
  <si>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</si>
  <si>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</si>
  <si>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</si>
  <si>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</si>
  <si>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</si>
  <si>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Centuria Industrial REIT</t>
  </si>
  <si>
    <t>CIP</t>
  </si>
  <si>
    <t>Michael Hill International</t>
  </si>
  <si>
    <t>MHJ</t>
  </si>
  <si>
    <t>Apollo Tourism &amp; Leisure</t>
  </si>
  <si>
    <t>ATL</t>
  </si>
  <si>
    <t xml:space="preserve">iCar Asia </t>
  </si>
  <si>
    <t>ICQ</t>
  </si>
  <si>
    <t>JIN</t>
  </si>
  <si>
    <t>Jumbo Interactive</t>
  </si>
  <si>
    <t>Midway</t>
  </si>
  <si>
    <t>MWY</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</si>
  <si>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</si>
  <si>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</si>
  <si>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</si>
  <si>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</si>
  <si>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</si>
  <si>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</si>
  <si>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</si>
  <si>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</si>
  <si>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</si>
  <si>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</si>
  <si>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</si>
  <si>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</si>
  <si>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</si>
  <si>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</si>
  <si>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</si>
  <si>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</si>
  <si>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</si>
  <si>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</si>
  <si>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</si>
  <si>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</si>
  <si>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</si>
  <si>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</si>
  <si>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</si>
  <si>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</si>
  <si>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</si>
  <si>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</si>
  <si>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</si>
  <si>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</si>
  <si>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</si>
  <si>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</si>
  <si>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</si>
  <si>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</si>
  <si>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</si>
  <si>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</si>
  <si>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</si>
  <si>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</si>
  <si>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</si>
  <si>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</si>
  <si>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</si>
  <si>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</si>
  <si>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</si>
  <si>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</si>
  <si>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</si>
  <si>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</si>
  <si>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</si>
  <si>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</si>
  <si>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</si>
  <si>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</si>
  <si>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</si>
  <si>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</si>
  <si>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</si>
  <si>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</si>
  <si>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</si>
  <si>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</si>
  <si>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</si>
  <si>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</si>
  <si>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</si>
  <si>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</si>
  <si>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</si>
  <si>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</si>
  <si>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</si>
  <si>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</si>
  <si>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</si>
  <si>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</si>
  <si>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</si>
  <si>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</si>
  <si>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</si>
  <si>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</si>
  <si>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</si>
  <si>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</si>
  <si>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</si>
  <si>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</si>
  <si>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</si>
  <si>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</si>
  <si>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</si>
  <si>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</si>
  <si>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</si>
  <si>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</si>
  <si>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</si>
  <si>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</si>
  <si>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</si>
  <si>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</si>
  <si>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</si>
  <si>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</si>
  <si>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</si>
  <si>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</si>
  <si>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</si>
  <si>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</si>
  <si>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</si>
  <si>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</si>
  <si>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</si>
  <si>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</si>
  <si>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</si>
  <si>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</si>
  <si>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</si>
  <si>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</si>
  <si>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</si>
  <si>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</si>
  <si>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</si>
  <si>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</si>
  <si>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</si>
  <si>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</si>
  <si>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</si>
  <si>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</si>
  <si>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</si>
  <si>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</si>
  <si>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</si>
  <si>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</si>
  <si>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</si>
  <si>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</si>
  <si>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</si>
  <si>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</si>
  <si>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</si>
  <si>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</si>
  <si>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</si>
  <si>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</si>
  <si>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</si>
  <si>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</si>
  <si>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</si>
  <si>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</si>
  <si>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</si>
  <si>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</si>
  <si>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</si>
  <si>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</si>
  <si>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</si>
  <si>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</si>
  <si>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</si>
  <si>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</si>
  <si>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</si>
  <si>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</si>
  <si>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</si>
  <si>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</si>
  <si>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</si>
  <si>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</si>
  <si>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</si>
  <si>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</si>
  <si>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</si>
  <si>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</si>
  <si>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</si>
  <si>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</si>
  <si>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</si>
  <si>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</si>
  <si>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</si>
  <si>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</si>
  <si>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</si>
  <si>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</si>
  <si>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</si>
  <si>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</si>
  <si>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</si>
  <si>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</si>
  <si>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</si>
  <si>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</si>
  <si>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</si>
  <si>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</si>
  <si>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</si>
  <si>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</si>
  <si>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</si>
  <si>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</si>
  <si>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</si>
  <si>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</si>
  <si>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</si>
  <si>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</si>
  <si>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</si>
  <si>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</si>
  <si>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</si>
  <si>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</si>
  <si>
    <t>Smartgroup posted a clear beat. Strong organic growth and a positive contribution from Selectus drove solid earnings. New clients have been won and penetration increased, with efficiencies expected ahead. Four Buys, one Hold retained, but this includes one upgrade on the outlook and one downgrade on valuation.</t>
  </si>
  <si>
    <t>Bravura Solutions</t>
  </si>
  <si>
    <t>BVA</t>
  </si>
  <si>
    <t>Skydive The Beach Group</t>
  </si>
  <si>
    <t>SKB</t>
  </si>
  <si>
    <t>Apollo's result beat both brokers. No FY18 guidance offered but the outlook is in line with expectation, and Morgans is expecting 40% earnings growth. George Day Caravans acquisiton should be accretive. One Buy, one Hold.</t>
  </si>
  <si>
    <t>A big jump in target tells the tale. Brokers have scrambled to upgrade forecasts following another beat from A2, featuring outperformance across all divisions but infant formula again the key driver. Market share gained and margins expanded. Chinese registration and expansion in the US await. Three Buys, one Hold.</t>
  </si>
  <si>
    <t>Air NZ's result was broadly in line. Not all brokers believe the peak of the competitive threat has passed but note lower fuel prices and productivity savings in a more rational market. The difference in opinion means one upgrade to Buy, with one Hold and two Sells.</t>
  </si>
  <si>
    <t>A mix of beats, meets and misses leaves APA's result in line. Brokers agree the growth outlook is solid and there is value to be extracted but APA lives under a regulatory cloud that may not be clarified for many months. Two Buys, two Holds, three Sells.</t>
  </si>
  <si>
    <t>AP Eagers' result was in line. Car retailing fell short but there are signs of improvement. Headwinds prevail for the consumer and regulatory scrutiny is a risk but cost efficiencies and Carzoos should drive earnings. Meanwhile, three Holds and a Sell.</t>
  </si>
  <si>
    <t>Bapcor's result met or beat forecasts and featured both organic growth and growth from acquisitions. Earnings are resilient and reflect a strong competitive advantage. Gearing is high but asset sales should reduce this risk as above average growth continues. One upgrade leaves four from four Buys.</t>
  </si>
  <si>
    <t xml:space="preserve">Bravura slightly beat its prospectus. New Sonata clients in the UK and South Africa bode well for FY18 earnings, Macquarie suggests, peak investment has passed and value is undemanding. Buy retained. </t>
  </si>
  <si>
    <t>Charter Hall reported in line with recent guidance but only half of brokers have updated. All see upside risk to distribution guidance and a company in good shape with plenty of funds for asset under management growth. Three Buys, two Holds and a Sell.</t>
  </si>
  <si>
    <t>Cleanaway reported in line with most brokers. With problems plaguing the company now dealt with by prior managements, new management can get on with improving operations. Cost savings have been funnelled back into improving sales and new tender wins are a positive. But the market has already priced in a strong future. One downgrade to Hold makes five, with one Buy.</t>
  </si>
  <si>
    <t>Healthscope's result missed and flat FY18 guidance has confused brokers, given hospital conditions have improved. Hospitals must be badly underperforming the industry. The benefit of the Northern Beaches opening is pushed out in time and earnings forecasts have been rebased. Two Buys, two Holds, two Sells.</t>
  </si>
  <si>
    <t>Helloworld Travel</t>
  </si>
  <si>
    <t>IAG had pre-announced its headline result but the details show this was propped up by reserve releases and otherwise GI margins have declined, highlighting industry pressures. The result misses on quality. Most brokers expect margins to improve from here but the turnaround is taking longer than expected. One upgrade to Hold on the share price drop makes five, with two Sells and a Buy.</t>
  </si>
  <si>
    <t>Saracen missed Macquarie, with Citi yet to update. Meaningful earnings remain elusive but improvement is expected in coming years with Karari now online and Thunderbox past its first development stage. Buy retained, with Citi on Hold.</t>
  </si>
  <si>
    <t>A beat and two misses nets for a miss for Steadfast. Three Buys nonetheless retained. A solid growth outlook is supported by investment in a number of opportunities and this phase will continue into FY18 before moderating in FY19. Value undemanding.</t>
  </si>
  <si>
    <t>Servcorp's earnings slightly beat UBS despite weaker cash flow. Guidance is in line and margins are improving. A drop in floor rollouts ahead will allow the company to focus on occupancy, which is needed given competition is increasing. Buy retained.</t>
  </si>
  <si>
    <t>Tassal's result nets out to in line. The Macquarie Harbour upheaval is now fading although waste management costs will linger, but conditions are strong and fish mass has jumped despite the hot summer. With volumes increasing the focus will be back on salmon prices. Three Buys, one Hold.</t>
  </si>
  <si>
    <t>Vocus' result had been pre-announced so no surprises. Debt is the biggest concern for brokers and the situtation is not expected to improve in the short term, suggesting no free cash flow and thus probably no dividend. The company is looking to cut costs but consumer broadband is a risky business. One downgrade to Sell with seven Holds.</t>
  </si>
  <si>
    <t>Watpac's result met recently downgraded guidance. Finalisation of contract issues are expected to continue into FY18 and maybe even FY19. A buyback was announced and the company will continue to look for growth opportunities. Morgans retains Buy.</t>
  </si>
  <si>
    <t>Data#3's result met Morgans and while guidance was vague, earnings and shareholder returns are expected to grow. Morgans sees an attractive growth stock supported by quality management and strong financials. Hold retained.</t>
  </si>
  <si>
    <t>IDT's result missed Morgans and no guidance or outlook was provided. The resignation of the CEO and asset write-downs do not bode well for FY18 and the broker has slashed forecasts. The share price has de-rated so the broker lifts its rating to Hold.</t>
  </si>
  <si>
    <t>Dose sales had been pre-announced but Sirtex' earnings missed forecasts, largely due to the stronger A$. The company will continue to invest in sales &amp; marketing into FY18 while controlling costs, before strong earnings growth in FY19. Three Buys.</t>
  </si>
  <si>
    <t>It is clear there is much disparity between broker forecasts and valuations for Woolworths. The result either beat, met or missed eight brokers and there is no change to a split of three Buys, a Hold and four Sells and a wide range of targets. F&amp;L sales surprised to the upside but this came with investment cost and electricity prices will begin to bite. Big W remains a basket case. There is disagreement over whether a grocery turnaround is sustainable.</t>
  </si>
  <si>
    <t>Bega Cheese slightly beat Morgans. No guidance was offered but the broker suggests the business will benefit from higher dairy prices and increased milk supply while the Mondelez asset acquisition will help drive growth. Hold retained.</t>
  </si>
  <si>
    <t>The interim result missed almost all brokers. Aust was again weak while Indonesia/PNG outperformed. Competition in bottled water weighed and fizzy drinks remain in structural decline, while the container deposit scheme offers uncertainty. But the stock price has de-rated significantly, leading to two upgrades to make two Buys, four Holds and two Sells.</t>
  </si>
  <si>
    <t>Impedimed's result was in line with Morgans, who notes cash is sufficient to fund the biotech's new technology development. Revisions of breast and pelvic cancer assumptions lead to a cut in forecasts but Buy retained.</t>
  </si>
  <si>
    <t>iSentia's result was broadly in line. Brokers believe there is long term value, but successive profit warnings and reduced disclosure have impacted on investor confidence. King Content needs to be sold or shut down. An upcoming price rise will test competitiveness. One downgrade to Hold makes two with two Buys.</t>
  </si>
  <si>
    <t>Qube fell short of most expectations and the FY18 outlook is subdued, reflecting competition. It was nevertheless a year of consolidation and a Target contract supports a longer term positive view on Moorebank, but not kicking in until FY19. On recent share price stength, two downgrades to Hold makes five, with two Buys and one Sell.</t>
  </si>
  <si>
    <t>Skydive's earnings were in line despite lower revenues due to adverse weather. Chinese tourist arrivals in NZ have slowed materially but general foreign visitor numbers to Queenstown appear to be consistently strong, Morgans notes. Buy retained.</t>
  </si>
  <si>
    <t>Two in-lines and two misses net to a miss for St Barbara. Strong cash generation at Gwalia complemented a strong performance at Simberi but costs were higher than expected. The outlook is positive and dividends should continue to flow, then it's just a matter of valuation. One downgrade to Hold makes two, with two Buys.</t>
  </si>
  <si>
    <t>Star Entertainment's result was broadly in line. The year featured refurbishment disruptions, a weak consumer and a collapse in Asian VIP numbers but all that is now behind the company, with freshly tarted up Sydney and Gold Coast Casinos offering solid earnings growth in FY18.  Star scores a rare eight from eight Buy ratings.</t>
  </si>
  <si>
    <t>WiseTech beat guidance and solidly beat the original prospectus forecast. Brokers pretty much rave about the stock, the growth opportunities, scope for penetration and scalablility. But it's a matter of valuation. One downgrade to Sell, with two Buys and a Hold.</t>
  </si>
  <si>
    <t>WorleyParsons' result was broadly in line. All brokers agree a bottom in the cycle is apparent and the outlook is much brighter. With Dar Group sniffing around, the share price has a floor. Four Buys, but Credit Suisse believes the takeover premium priced in is too high, hence a downgrade to Sell.</t>
  </si>
  <si>
    <t>Industria's result was in line, at the high end of guidance. Quality was weak but FY18 looks to show improvement, yet the key driver is what Growthpoint plans to do with its stake. This means three Holds.</t>
  </si>
  <si>
    <t xml:space="preserve">3P beat both brokers on margin expansion that is expected to continue into FY18, supporting double-digit earnings growth. Expenses were below expectation and Learnosity provided ongoing strength. Attention will now shift to subscriber numbers. Two Buys. </t>
  </si>
  <si>
    <t>Ausdrill</t>
  </si>
  <si>
    <t>ASL</t>
  </si>
  <si>
    <t>Alumina</t>
  </si>
  <si>
    <t>Over The Wire Holdings</t>
  </si>
  <si>
    <t>OTW</t>
  </si>
  <si>
    <t>Wellcom Group</t>
  </si>
  <si>
    <t>WLL</t>
  </si>
  <si>
    <t>Reject's loss met Macquarie's expectations but UBS suggests "very poor". Earnings are highly leveraged to any change in sales trajectory and traction is required on new initiatives before the outlook is more clear. The company is struggling with its new lower cost stock delivery and, says UBS, its relevance. Three Holds.</t>
  </si>
  <si>
    <t>Ausdrill's result was better than Deutsche expected, featuring improved conditions, new contract wins and strong cost discipline. FY18 guidance is a little below yet the broker considers its own forecast conservative, not assuming any contract wins in Africa. Buy retained.</t>
  </si>
  <si>
    <t xml:space="preserve">Morgans says "pleasing" and Citi upgrades to Buy to make two so we'll call it a beat for Beacon. The second half saw a return to growth and the Masters exit will cycle out by end-Nov. A more gradual store rollout is planned. </t>
  </si>
  <si>
    <t>Boart's result missed Citi on weak margins for Products, while Drilling Services performed in line. The company continues to make progress in recapitalising. Citi no longer sets a a target price. Hold retained.</t>
  </si>
  <si>
    <t>Carindale's result was in line with Ords. The introduction of new retailers, food, entertainment and leisure in the centre should provide modest earnings growth. The company has a top-tier regional mall with medium term income potential. Hold retained.</t>
  </si>
  <si>
    <t>An adverse claims experience led Clearview to miss Macquarie's forecast but underlying performance remains on track. The broker believes there is a high probability Sony Life will move to a full takeover by the end of April. Buy retained.</t>
  </si>
  <si>
    <t>Costa beat both brokers on strong growth in both berries and tomatoes. UBS sees guidance as conservative and notes a number of tailwinds while Ords sees margin pressure in Aust as a headwind. Thus one Buy, one Sell.</t>
  </si>
  <si>
    <t>ERM's result beat forecasts on a rebound in the Aust business. Guidance came in lower and uncertainty over the US business and a headwind of a working capital unwind see one downgrade to Hold to make two, with one Buy.</t>
  </si>
  <si>
    <t>It appears new management at Eureka has rectified some of the earlier problems, leading to a beat of Morgans' forecast. Occupancy levels have recovered and while no guidance was provided, the business is expected to return to historical levels. Buy retained.</t>
  </si>
  <si>
    <t>Event's result was broadly in line with Citi but missed Ords, on weakness in cinemas offset by strength in hotels and Thredbo. Aust cinema looks in for another weak year while Citi sees additional investment required in hotels. Ords is sticking to Buy and Citi to Sell.</t>
  </si>
  <si>
    <t xml:space="preserve">With the result in line with recent guidance, brokers assume the strong share price response for Flight Centre was due to an upbeat 3-5 year outlook and transformation targets that most brokers find optimistic and if not, now already priced in. (FLT is also heavily shorted.) Cost cutting is welcomed but no change to one Buy, three Holds and four Sells. </t>
  </si>
  <si>
    <t>Garda's result broadly met Morgans. A recent asset sale meant a lower dividend. The REIT is looking to recycle assets and diversify with a focus on industrial assets in Syd and Bris. Exposure to east coast industrial and an attractive yield keeps the broker on Buy.</t>
  </si>
  <si>
    <t>HT&amp;E missed everyone, but this has not changed a full suite of five from five Buys. Adshel performed well but will be hampered in the second half, but brokers see long term growth. Radio was weak but should have a better FY18.</t>
  </si>
  <si>
    <t>Huon beat both brokers. Volumes are up and margins should rise on an increase in export mix. Strong growth is expected in FY18. Two Buys.</t>
  </si>
  <si>
    <t>It was a slight beat from Investa although guidance underwhelmed. Brokers like exposure to the Sydney office market although dividends will continue to exceed cash flow. The buyback is supportive and the Cromwell stake a source of positive uncertainty. Three Buys, one Hold, two Sells.</t>
  </si>
  <si>
    <t>Lovisa beat forecasts and recently upgraded FY17 guidance while FY18 guidance is also above consensus. Upside potential is provided by the opening of new stores, including the first in Spain, and the acquisition of stores in South Africa. The share price jump sees one downgrade to Hold to make two, with one Buy.</t>
  </si>
  <si>
    <t>We'll call Mortgage Choice's result a miss despite being in line with Macquarie because quality was poor and the broker has downgraded to Sell. Commission rates have stabilised but brokers' share of settlements is stagnating, market share of applications is falling and the housing market is set to slow.</t>
  </si>
  <si>
    <t>Megaport's result had already been flagged so no surprises. Morgans retains Buy, noting a 300% jump in revenue growth but warning it all comes down to sales execution. The broker will keenly watch data centre profit indicators.</t>
  </si>
  <si>
    <t>MYOB slightly missed most forecasts on higher costs due to significant marketing investment. Higher customer contention rates and strong cash conversion were nevertheless highlights, the FY guidance range has been tightened and the buyback is supportive. Three Buys, three Holds.</t>
  </si>
  <si>
    <t>Nanosonics' result slightly missed Morgans but sales growth continued despite healthcare reform uncertainty in the US. A big jump in R&amp;D spend for new products means forecast cuts, but Buy retained.</t>
  </si>
  <si>
    <t>Nine's result was mostly in line. Licence fee relief provided a boost and higher ratings meant increased TV ad market share, but of a market in structural decline. That's the stumbling block for most brokers, with sports rights and content contracts big costs. One downgrade to Sell on the share price run makes two, with two Holds and a Buy.</t>
  </si>
  <si>
    <t>Peet's result met Macquarie but missed Deutsche on a timing issue and ongoing WA weakness. UBS yet to update. The company is well positioned for growth in FY18 with a second half skew which should stand up in a moderating residential cycle. Two Buys, one Hold.</t>
  </si>
  <si>
    <t>Perpetual's result beat everyone. Perpetual Private and the Corporate Trust outperformed but brokers remain concerned Perpetual Investments is still unable to gain any traction. Still work to do in that area, with the market very much a driver. One upgrade to Buy with three Holds and three Sells.</t>
  </si>
  <si>
    <t>Platinum's underlying result was weak, Ords notes record outflows, and no change to four from four Sells. Fund performance was a little better but  remains weak relative to increasing competition. Funds outflows expected to continue into FY18.</t>
  </si>
  <si>
    <t>It is unclear how Prime's result stacked up against Morgan Stanley's forcast but the broker sees a well run business with commendable growth in a declining ad market. But the outlook is deteriorating and the share price is propped up by the prospect of media ownership law changes. Sell retained.</t>
  </si>
  <si>
    <t>RSS centre rollout costs led Somnomed to a loss but the US returned to sales growth and guidance meets Morgans' forecast. Buy retained.</t>
  </si>
  <si>
    <t xml:space="preserve">As is typical with a miner, and more so with a diversified one, broker forecasts were divergent and hence a mix of beats, meets and misses. Metal price forecasts are usually to blame. No change, nevertheless, to five Buys and three Holds for South32. Cash flow was better than expected allowing for an increased buyback and higher dividend. Illawarra's future remains uncertain. </t>
  </si>
  <si>
    <t>Southern Cross' result met guidance. The new affiliation with Nine paid off in ad market share but at a higher cost, while regional radio revenues grew. The company is well positoned but the outlook is challenging. One Buy, three Holds, one Sell.</t>
  </si>
  <si>
    <t xml:space="preserve">Santos' result beat most forecasts. While dividends will remain underwhelming , brokers applaud cost cutting performance, asset sales and balance sheet restructure to tackle the gearing issue. Lower costs mean more gas resources become economic, and a rebound in the Cooper is expected. Six Buys, a Hold and a Sell. </t>
  </si>
  <si>
    <t>Shaver Shop met Ords expectations and revenue growth was impressive. Outlook commentary was upbeat and the broker has increased confidence for FY18. Buy retained.</t>
  </si>
  <si>
    <t>Trade Me's result was in line but FY18 will be hit by increased investment in order to stave off competition. While no one disagrees this is necessary, as to whether it will work is another matter. Don't mention Amazon. A declining property market provides a headwind. One upgrade to Hold makes two with two Sells and a Buy.</t>
  </si>
  <si>
    <t>Village Roadshow's result met recently downgraded guidance. Theme parks are showing some recovery but a lack of box office hits was a drag, and this is likely to carry into FY18. The sale of Singapore has stalled and this is critical to balance sheet repair. Three Holds and a Sell.</t>
  </si>
  <si>
    <t>Wellcom's result beat Morgans despite the loss of three major clients and the broker has upgraded to Buy. The outlook for media spending is improving and the stock trades at a significant discount to the broker's valuation.</t>
  </si>
  <si>
    <t>Resolute's underlying result beat Citi and met Macquarie, with Morgan Stanley yet to update. Guidance has been upgraded and could yet be beaten but earnings will be hit by the ramp-up at Syama and Ravenswood and the tax holiday is now over in Mali. A consistent trend is expected to continue. Three Buys.</t>
  </si>
  <si>
    <t>Asaleo's beat has prompted two upgrades, with the stock deemed to have fallen far enough. FY guidance has been reiterated despite headwinds of rising electricity and pulp prices, and competition. The outlook is more stable and weaker comparables will be recycled. One Buy, two Holds.</t>
  </si>
  <si>
    <t>Estia Health's result was in line, hitting the low end of guidance. Occupancies rose and costs fell and RAD inflows provided for greater debt reduction. While guidance may prove conservative, brokers cannot agree on valuation, hence one Buy, one Hold, one Sell.</t>
  </si>
  <si>
    <t>Integral Diagnostics reported in line. Headwinds have peaked, competitor incursions are abating and volumes are improving. Margins should expand before flattening. Two Buys, with Morgan Stanley on Sell citing ongoing investment in the business.</t>
  </si>
  <si>
    <t>Kina Securities' result was in line with recent guidance. Morgans has cut its earnings forecast due to a recently disclosed lease termination payment but retains Buy.</t>
  </si>
  <si>
    <t>Over The Wire's result just got over the wire of Morgans' forecast. Guidance for 20% organic growth combined with the contribution from the Telarus acquisition suggests to the broker 30% earnings growth is achievable. Buy retained.</t>
  </si>
  <si>
    <t>OZ Minerals' result equally beat, met and missed forecasts. The big news was the approval of Carrapateena, with a reserve upgrade and better than expected metrics. OZ expects to be able to now fund the project through existing cash and cash flow but not everyone is convinced. Capital management is now off the table and the stock has run with copper prices so two downgrades leaves three Buys, two Holds and three Sells.</t>
  </si>
  <si>
    <t>Unfortunately the one broker covering RCR is also involved in the announced capital raising, so Macquarie cannot provide a rating or target, and not comment on the result, other than to note it featured a 186% increase in profit and the dividend was reinstated.</t>
  </si>
  <si>
    <t>Scentre Group's result met forecasts. Capital will again be retained leaving dividends to grow only 2% and there was no meaningful lift to NTA valuation. There is some concern over the retail trend although occupancies remain surprisingly strong. And with the stock having de-rated significantly over the year, four Buys retained, with one Hold and one Sell.</t>
  </si>
  <si>
    <t>Only Macquarie has updated, for an in line result, and this might remain the case given Spotless is now owned 87.5% by Downer EDI and counting. It will be left to Downer to provide guidance. Two Holds, two Sells.</t>
  </si>
  <si>
    <t>Monadelphous' result was broadly in line. A stabilising resource outlook and new contract wins are positives but cost-conscious customers will pressure margins and after a strong share price run, everyone agrees the stock is overvalued. One downgrade makes six from six Sells.</t>
  </si>
  <si>
    <t>Alumina Ltd's result appears in line. A stronger A$ and rising caustic soda prices will weigh on earnings and even if alumina prices are set to rise, which is not a universal belief, that is seen as already priced in. Differing views on commodity prices prompt one upgrade and one downgrade, leaving one Buy, four Holds and two Sells.</t>
  </si>
  <si>
    <t>Collection House beat Ords and met Morgans. A reassessment of the value of purchase debt ledgers lowers FY18 guidance but provides a more accurate asset base. Ords (Sell) remains cautious on high gearing and competition while Morgans (Hold) needs to see more cash generation.</t>
  </si>
  <si>
    <t>Hotel Property's result met Ords (Buy). Debt tenor has been extended leading to higher costs and a flat distribution but HPI remains Ords' preferred long WALE REIT exposure. Morgans downgrades to Hold on a lower than expected distribution.</t>
  </si>
  <si>
    <t>MG's profit-share result was slightly better than Macquarie had forecast, with Morgans seeing weakness. Thus net in line.The issue is nevertheless one of falling milk intake, which represents a threat to the co-op model. Valuation is cheap if intake can be stabilised. Hold retained, with Morgans also on Hold.</t>
  </si>
  <si>
    <t>Legend</t>
  </si>
  <si>
    <t>LGD</t>
  </si>
  <si>
    <t>AFG's result beat guidance and brokers. The new platform should support growth while the regulatory environment is driving a greater need for broker expertise. Both brokers see compelling value and retain Buy.</t>
  </si>
  <si>
    <t>A result from Auto Holdings at the low end of guidance either met or missed forecasts. The ASIC review will hit earnings and WA remains weak. Logistics improved but has some way to go. Planned cost-outs will provide some offset but growth will remain subdued in FY18. Four Buys, two Holds and a Sell.</t>
  </si>
  <si>
    <t>Pepper's result beat Macquarie, who retains Buy on the back of the company's exposure to domestic and international earnings growth, prudent risk management and diversified funding.</t>
  </si>
  <si>
    <t>Qantas' result largely met expectation. Cash generation is the highlight and brokers see this continuing as long as the industry remains rational and fuel costs low. Hence more capital management in future. Most brokers note the stock is still trading at a discount to global peers depsite its run, hence four retain Buy, but that run has been too much for Ords, who downgrades to Sell.</t>
  </si>
  <si>
    <t>Super Retail's result was largely in line and again exhibited resiliance despite a weak consumer. Leisure again disappointed, nonetheless. Views on as to how much weaker the consumer will become, and what impact Amazon will have, considering the related share price fall, underpin six Buys and two Sells.</t>
  </si>
  <si>
    <t>One meet and one beat means a beat for WPP. In a tough environment for advertisers, the potential for greater than expected synergies from the merger and the size and breadth the merged entity offers keep both brokers on Buy.</t>
  </si>
  <si>
    <t>Cromwell's result beat consensus and guidance is seen as being more prudent. The issue for brokers remains one of distributions exceeding cash flow, with gearing remaining elevated. Two Holds, three Sells.</t>
  </si>
  <si>
    <t>Servcorp's result beat UBS. The broker believes the company is well placed to increase occupancy but a ramp-up in competition leaves the broker cautious, and prompts a downgrade to Hold.</t>
  </si>
  <si>
    <t>AWE Ltd's result missed everyone. Asset sales have reduced costs but declining production means a lot rests on Waitsia, the progress of which will drive sentiment. One Buy, four Holds, one Sell.</t>
  </si>
  <si>
    <t xml:space="preserve">Bellamy's beat expectation but brokers are wary. Competitors have suffered supply shortages and will catch up and the company is increasing sales into China ahead of registration changes. Valuation is also an issue. One Hold, one Sell. </t>
  </si>
  <si>
    <t>Legend's result missed Morgans so the broker is comforted the company plans to focus on reducing costs and shifting slow moving inventory. Forecasts cut. Hold retained.</t>
  </si>
  <si>
    <t>Medibank Private beat almost all forecasts with an improved performance and subdued claims. Regulation remains a sticking point given structural challenges, and while management is looking forward to supportive changes, some brokers fear changes may not be positive and there is also a risk of change of government. One upgrade to Hold makes three, with one Buy and three Sells.</t>
  </si>
  <si>
    <t xml:space="preserve">PWR Holding's result was well ahead of expectation, with Motorsports the key driver. Morgans retains Buy, drawn to solid constant-currency revenue growth. </t>
  </si>
  <si>
    <t>Redbubble's result met Morgans and the outlook is positive. The broker retains Buy. The global market potential for the company's merchandise is highly attractive but cash flow breakeven is yet to be reached, suggesting high risk.</t>
  </si>
  <si>
    <t>While Regis Healthcare's result was largely in line with expectation, guidance to a flat FY18 is below broker forecasts. An attractive yield may keep investors happy before expected growth eventuates but regulation risk lingers. One Buy, two Holds.</t>
  </si>
  <si>
    <t>Sims Metal's result was in line with recent guidance. The industry outlook is positive and new management's reiterated return target seems readily achievable, but the market already has this priced in. And we still don't know why the former CEO and CFO left. One Buy, six Holds.</t>
  </si>
  <si>
    <t xml:space="preserve">Woodside beat everyone bar a disappointed Citi. Brokers laud cost reductions, acknowledge an increased dividend and look forward to the Wheatstone start-up. That's about where consensus ends. Oil price forecasts and valuations diverge leaving two Buys, four Holds and two Sells, including CS. </t>
  </si>
  <si>
    <t>Three brokers have updated so far on National Storage for an in-line, a miss and a big miss. Storage rental revenue was lower than expected but progress is being made in lifting occupancy and rents. The FY18 outlook is in line. One Buy, two Holds, one Sell.</t>
  </si>
  <si>
    <t>While Select Harvest's result met recently downgraded guidance, FY18 production guidance fell short of Morgans and the broker believes low cash flow and high gearing will force further orchard sale-and-lease-backs and/or a raising. The share price fall nevertheless leads to an upgrade to Hold to make two, with UBS highlighting the poor quality of the result.</t>
  </si>
  <si>
    <t>McMillan posted broadly in line and brokers agree earnings momentum appears to have returned. Contract wins and increased take-up in Group Remuneration should support FY18, while no guidance was provided. Three brokers see fair value now implicit, but from either direction, hence one upgrade and two downgrades to Hold, with one Buy.</t>
  </si>
  <si>
    <t>QMS Media</t>
  </si>
  <si>
    <t>QMS</t>
  </si>
  <si>
    <t>1300's result missed Morgans. The broker nevertheless retains a positive view on the company's ability to stabilise and grow gross margins in the current environment. Buy retained.</t>
  </si>
  <si>
    <t>Adairs' weak result was in line with recent guidance and was impacted by weak bed linen sales and softer gross margins. With online penetration growing, the company should be able to take on Amazon, and a much better start to FY18 suggests guidance may be conservative. One upgrade to make two Buys.</t>
  </si>
  <si>
    <t>AUB's result was in line, with a miss in Aust offset by strength in NZ and Underwriting. Premium increases are expected through FY18, providing upside risk to earnings. Two Buys.</t>
  </si>
  <si>
    <t>Austal's result met Ords, with Macquarie yet to update. FY18 guidance is for increased margins in the US. The company is well placed to win a significant proportion of new tenders. Two Buys.</t>
  </si>
  <si>
    <t>Beadell came up short yet again, with costs continuing to plague the miner. An improvement is expected in the second half but the balance sheet is beginning to look stretched, with debt repayments due next year. One Buy, one Hold.</t>
  </si>
  <si>
    <t>Despite having pre-released, GBST missed on weak cash conversion and a high level of volatility among segments. Cost overruns for Evolve and higher than expected R&amp;D spend see brokers slash forecasts. One Buy, two Holds.</t>
  </si>
  <si>
    <t>Japara's FY17 result was weaker than expected, as is FY18 guidance. Investment in the company's pipeline means flat growth, with AFCI cuts ready to impact over the next two years. Margins are under pressure but sector-relative value is apparent. One Buy, two Holds, one Sell.</t>
  </si>
  <si>
    <t>Midway's maiden result beat the prospectus thanks to better dry fibre content and improved US sales. No guidance provided. Morgans retains Buy but has trimmed forecasts due to the higher A$.</t>
  </si>
  <si>
    <t>Millenium's result fell short of Ords but management expects the earnings trend to improve in FY18. A heavy second half skew means investors may wait for confirmation of contract renewals or wins before pricing in growth, but Ords retains Buy.</t>
  </si>
  <si>
    <t>QMS reported as Deutsche expected albeit NZ was surprisingly weak, with Aust making up the difference. Positive guidance is underscored by revenue growth and good visibility into the first half. Costs have increased but Buy retained.</t>
  </si>
  <si>
    <t>It was a slight beat from RCG but brokers note FY18 will be strongly reliant on sales growth and operating leverage after a period of acquisitions. While valuation is undemanding, Amazon is a real threat and online growth means lower margins. Two Holds.</t>
  </si>
  <si>
    <t>Reliance beat all comers on strength in US sales and earnings growth is underpinned by the penetration of the company's PTC products and expansion of the product range into new markets. Risks nevertheless include further Home Depot destocking, the Lowes ramp-up and copper prices. As to how brokers assess these risks explains two Buys, a Hold and a Sell.</t>
  </si>
  <si>
    <t>Ridley's result missed Morgans, with Credit Suisse yet to update. FY18 should feature a more normal growth season and contribution from growth projects. The stock is leveraged to growth in global demand for protein. Two Holds.</t>
  </si>
  <si>
    <t>Silver Chef missed forecasts and FY17 guidance. FY18 guidance is also below, with GoGetta continuing to be an issue for the company. This suggests elevated impairment and bad debt risk but a new debt facility removes funding risk and value is not demanding. One Buy, one Hold.</t>
  </si>
  <si>
    <t>It is unclear how Superloop's result stacked up against Morgans' forecast but the broker notes a material increase in all metrics, thanks to BigAir's inclusion and strong performance in Asia. Stronger revenues nevertheless came with higher costs, leading to earnings downgrades. Hold retained.</t>
  </si>
  <si>
    <t>Hub24's result met Ords but sustained margins and compelling operating leverage prompt the broker to lift its long term flow forecasts having previously assumed a tailing off. Buy retained.</t>
  </si>
  <si>
    <t>Infomedia met UBS' expectations. While management expects to maintain underlying growth momentum into FY18, the broker is a little more conservative, but Buy nevertheless retained.</t>
  </si>
  <si>
    <t>Lend Lease had flagged its numbers so the result was broadly in line. Construction somewhat disappointed but apartment pre-sales are a highlight and the development pipeline and construction backlog suggest strongly improving cash flows ahead. Four Buys, two Holds.</t>
  </si>
  <si>
    <t>Spark Infra's result missed most forecasts in what was a mixed result. Regulated revenues surprised to the downside and costs were greater. While lower regulated capex will improve cash flow and lower debt, it also impacts on future revenues. Brokers believe the quality of Spark's assets is a stand-out but one downgrade to Hold makes five, with one Buy and one Sell.</t>
  </si>
  <si>
    <t xml:space="preserve">Altium posted a beat, driven by strong growth in China and a rebound in US sales. Subscriber growth and renewals continued to improve and the company's revenue growth target out to 2020 has been retained, driven largely by organic growth expectations. Two Buys, one Hold. </t>
  </si>
  <si>
    <t>Austock Group</t>
  </si>
  <si>
    <t>ACK</t>
  </si>
  <si>
    <t>Atlas Iron</t>
  </si>
  <si>
    <t>AGO</t>
  </si>
  <si>
    <t>ASG</t>
  </si>
  <si>
    <t>Autosports Group</t>
  </si>
  <si>
    <t>Bingo Industries</t>
  </si>
  <si>
    <t>BIN</t>
  </si>
  <si>
    <t>Pinnacle Investment Mgmt</t>
  </si>
  <si>
    <t>PNI</t>
  </si>
  <si>
    <t>Austock beat Morgans and the broker has lifted forecasts to reflect higher life book growth and tax benefit forecasts. The company is set for the next stage of growth and offers significant potential, but is well priced. Hold retained.</t>
  </si>
  <si>
    <t xml:space="preserve">Ainsworth met UBS but beat Macquarie, who sees strong growth in FY18 but not necessarily beyond and downgrades to Hold on re-rating. UBS (Sell) saw significant investment failing to drive revenue growth. </t>
  </si>
  <si>
    <t>Amaysim's profit was in line with Macquarie. Cash conversion was weak but should pick up in FY18. Subscriber gains in mobile are expected, along with growth in energy and cross-selling opportunities. Buy retained.</t>
  </si>
  <si>
    <t>Bingo's result slightly beat Macquarie. Three new Vic collection/recycling facilities should augment growth and establish a means for further bolt-on acquisitions. Buy retained.</t>
  </si>
  <si>
    <t xml:space="preserve">Blackmores' result was a little weak but may represent a trough in earnings, although the outlook remains tough, both domestically and in China. Longer term growth is supported by positive industry dynamics. One upgrade to Buy and two Holds. </t>
  </si>
  <si>
    <t>Cabcharge's result missed both brokers on lower volumes and revenues, reflecting increasing competition. A plan to spend up on marketing and growth through its online app means major cuts to forecasts. Two Holds.</t>
  </si>
  <si>
    <t>Caltex' result was in line with recent guidance, albeit towards the top end, reflecting a rebound in refiner margins. The impact of the loss of the Woolworths contract was greater than expected but lower costs and strategic changes should help offset, with a BP deal also a possibility. Not all brokers are convinced nonetheless, hence two downgrades to Hold, with four Buys and a Sell.</t>
  </si>
  <si>
    <t>Mantra's result either met or missed forecasts, for a net miss. FY18 should see a slow first half as Art Series and Peppers are bedded down, but expected improvement in Melbourne and a boost from the Gold Coast Commonwealth Games should provide for a strong second half. One upgrade to Buy makes six, with two Holds.</t>
  </si>
  <si>
    <t>Scottish Pacific's result was in line with recently downgraded guidance. It is now paramount the company exhibits positive execution if investor confidence is to be restored, Citi insists. Then the high yield will look attractive. Buy retained.</t>
  </si>
  <si>
    <t>Salmat's result met Macquarie. No guidance provided other than to suggest dividends will be reinstated. The company is part way through a major transformation and with costs reduced, the focus turns to revenue growth in a tough market. Hold retained.</t>
  </si>
  <si>
    <t>Atlas Iron generated a lot of cash but all of it went on debt repayments. Corunna Downs has been deferred but once approved will soak up capex, and Citi is bearish the iron ore price and retains Hold.</t>
  </si>
  <si>
    <t>Autosports beat its prospectus forecast on strong used car sales and margins were a highlight. New car sales will be weak but the BMW acquisition cements the company's position in Melbourne beyond FY18. Two Buys.</t>
  </si>
  <si>
    <t>Avita Medical's loss was as expected by Morgans. Sales are going the right way but slow growth is frustrating. Clinical data and cost justification should underpin a commercial strategy, but it could take years. Downgrade to Hold.</t>
  </si>
  <si>
    <t>Downer EDI's result beat guidance. FY18 guidance reflects strong growth for transport, rail, utilities and mining, as expected, but overhanging this outlook is Spotless. Downer will review Spotless' guidance over the next three months, creating uncertainty. One Buy, three Holds, one Sell.</t>
  </si>
  <si>
    <t>Pinnacle Investment's earnings result met Ords' forecast. Growth in funds under management in FY17 was impressive and should underpin a solid FY18. Buy retained.</t>
  </si>
  <si>
    <t>Citi doesn't reveal its forecast but notes an earnings increase despite weaker sales shows improvement, albeit off a low base. Rivers has finally turned a profit. With a takeover now unlikely, Citi removes that premium for Specialty Fashion but retains Buy.</t>
  </si>
  <si>
    <t>A messy result featuring acquisitions, integrations and currency moves is likely why Speedcast equally beat, met and missed forecasts. Organic growth remained muted and earnings growth is lacking as acquisitions are sorted out, so investors will need to see some benefits flowing through. One downgrade to Hold makes two, with two Buys.</t>
  </si>
  <si>
    <t>Xenith IP's earnings fell short of Morgans and with large acquisitions so far putting in a mixed performance, the broker will await evidence of successful integration before becoming more confident. Hold retained.</t>
  </si>
  <si>
    <t>Helloworld's result met Ords and Morgans but while missing Deutsche, the broker saw a strong performance. Cost-outs and bolt-ons are helping drive earnings and more acquisitions are planned, possibly offshore. Guidance looks conservative as is often the case. One Buy, two Holds.</t>
  </si>
  <si>
    <t>Galaxy Resources</t>
  </si>
  <si>
    <t>GXY</t>
  </si>
  <si>
    <t>Range International</t>
  </si>
  <si>
    <t>RAN</t>
  </si>
  <si>
    <t>Boral's result either met or beat forecasts, with Australia performing strongly. Most brokers expect solid FY18 growth backed by local infra spend and US housing and find guidance conservative, including expected Headwaters synergies. Citi finds guidance weak and downgrades to Sell, with four Buys and two Holds.</t>
  </si>
  <si>
    <t>Motorcycle Holdings' result slightly beat Morgans, who continues to believe the company is well-placed to consolidate a highly fragmented industry. Buy retained.</t>
  </si>
  <si>
    <t>Tox Free reported largely in line. A transition away from low quality construction sector earnings to health waste earnings and new contracts wins provide positives, but earnings need to stabilise after the loss of lucrative contracts over the past few years. One upgrade to Buy, with three Holds.</t>
  </si>
  <si>
    <t>Gateway met both brokers and FY18 guidance is as UBS forecast. Macquarie believes guidance is conservative and believes the rental side of the business is underappreciated, hence an upgrade to Buy to make two on a positive long term aged care story.</t>
  </si>
  <si>
    <t>Citi was pleased with Billabong's result, with margins improving significantly in the second half. Given Deutsche is yet to update we'll call it a beat. Citi (Buy) sees an ongoing recovery in margins but from a lower sales base. Deutsche is on Hold.</t>
  </si>
  <si>
    <t>Higher depreciation costs led Galaxy Resources to a miss. Earnings should grow as Mt Cattlin ramps up and production and pricing increases will be key catalysts, while an update on Sal de Vida is awaited. Two Buys, one Hold.</t>
  </si>
  <si>
    <t>Independence Group had pre-released so no surprises. Stronger cash flow was offset by higher development costs for Nova. FY18 guidance is unchanged but the aggressive ramp-up of the key Nova development implies a risk to that guidance. One downgrade to Hold makes two, with three Buys and a Sell.</t>
  </si>
  <si>
    <t>Perseus Mining equally beat or missed clearly divergent broker forecasts. Better cash flow highlights improvement at Edikan and the mine should now produce rather than consume cash. Sissingue is progressing well. Three Buys, two Holds.</t>
  </si>
  <si>
    <t>Ramsay Health Care's result fell short of most brokers. The Aust business showed resilience in a volatile industry but offshore continues to face headwinds. Aust will need to drive FY18 growth guidance but a number of govt reviews of health insurance underway create uncertainty. One downgrade to Hold makes six, with one Buy.</t>
  </si>
  <si>
    <t>Range International's result broadly met Morgans and a raising has been announced to cover cash flow shortfalls ahead of reaching breakeven. The outlook is positive but Morgans wants to see evidence of sales momentum before moving off Hold.</t>
  </si>
  <si>
    <t>Retail Food Group's result was in line with recently downgraded guidance. The Hudson acquisition provided support and Donut King stood out but other chains posted negative sales growth. UBS retains Sell.</t>
  </si>
  <si>
    <t>Sandfire Resources' underlying result was broadly in line, with strong cash flow numbers having been pre-released. Brokers agree the short life of DeGrussa means exploration success is critical and progress on Black Butte is awaited. Strong copper prices should support ongoing cash flow Monty funding assuming they are sustained. One Buy, five Holds, two Sells.</t>
  </si>
  <si>
    <t>Sunland Group met guidance but slightly beat Morgans. The timing of some projects has been pushed out but portfolio quality should underpin future sales with a focus on specific geographical areas. Buy retained.</t>
  </si>
  <si>
    <t>Regis Resources' result appears in line but only three brokers have updated so far. Strong production led to solid cash flow and yield remains attractive, except other gold miners are now catching up. Attention turns to an update on Duketon and reserve estimation at McPhillamy's, but good news appears priced in. One upgrade to Hold and one downgrade to Sell leaves three Holds, four Sells and a Buy.</t>
  </si>
  <si>
    <t>ORE</t>
  </si>
  <si>
    <t>Orocobre</t>
  </si>
  <si>
    <t>While Admedus received US approval for three regenerative products in FY17, its result fell short of Morgans. A lower R&amp;D tax incentive reduces FY18 forecasts. Breeakeven will now be delayed until the fourth quarter. Sell retained.</t>
  </si>
  <si>
    <t>GTN's result was in line with Macquarie, although the domestic result was a solid beat of the prospectus. The US represents a material opportunity but the investment required will weigh on earnings. Buy retained on the longer term view.</t>
  </si>
  <si>
    <t>While Harvey Norman's profit was roughly in line, all brokers note weak cash flow and there is disappointment in the extent of the dividend cut. Broker views diverge on the potential for capital management going forward, the impact of expected housing market slowing, and the impact of competition (Amazon). Hence two Buys, two Holds, three Sells.</t>
  </si>
  <si>
    <t>NextDC met or slightly beat forecasts. A rare six from six Buys with all brokers believing strongly in the structural data growth story, noting rising client demand jusitfies investment and suggests strong earnings growth.</t>
  </si>
  <si>
    <t>With only half of brokers updating so far, Orocobre's result either met or beat but FY18 production guidance either met or missed. We'll net that out to "in line" for now. Realised prices were stronger but costs higher. Much rests on the Olaroz ramp-up and possible expansion, progress of which will drive sentiment. Three Buys, two Holds and a Sell.</t>
  </si>
  <si>
    <t>Reece's earnings result beat Citi on better than expected margins. The core plumbing business is capitalising on record building and construction activity. Buy retained.</t>
  </si>
  <si>
    <t>No surprises from Webjet given the result was previoulsy flagged. Growth was achieved across all businesses. FY18 should see more growth but will be impacted by the integration of JacTravel and the delay in the Thomas Cook deal. This keeps Morgan Stanley on Sell, with three Buys and a Hold.</t>
  </si>
  <si>
    <t>Macquarie Atlas equally beat, met and missed forecasts. APRR traffic is expected to grow at a similar pace in FY18 but Dulles is being impacted by improvements to alternative routes. The fund may buy out the rest of APRR which would require a raising. Uncertainty keeps five brokers on Hold, with one Buy.</t>
  </si>
  <si>
    <t>Medusa Mining's result was in line with Citi and FY18 production guidance has been reiterated. The broker sees a better FY18 on increased production and operational improvements. Hold retained.</t>
  </si>
  <si>
    <t>Morgans is yet to update on Wellard but Deutsche saw an in line but negative result, noting a big jump in operating costs. Planned cost-outs, a vessel sale and raising are all positives but more needs to be done in a challenging market. Hold retained, with Morgans on Sell.</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</si>
</sst>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8">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5" fillId="0" borderId="9" xfId="0" applyFont="1" applyFill="1" applyBorder="1" applyAlignment="1">
      <alignment horizontal="left" vertical="top"/>
    </xf>
    <xf numFmtId="0" fontId="2" fillId="0" borderId="7" xfId="0" applyFont="1" applyFill="1" applyBorder="1" applyAlignment="1">
      <alignment vertical="top"/>
    </xf>
    <xf numFmtId="0" fontId="2" fillId="0" borderId="7" xfId="0" applyFont="1" applyBorder="1" applyAlignment="1">
      <alignment vertical="top"/>
    </xf>
    <xf numFmtId="164" fontId="2" fillId="0" borderId="7"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92"/>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29" customWidth="1"/>
    <col min="3" max="3" width="5.85546875" style="26" customWidth="1"/>
    <col min="4" max="5" width="6.140625" style="26" customWidth="1"/>
    <col min="6" max="7" width="7.140625" style="49" customWidth="1"/>
    <col min="8" max="8" width="8.28515625" style="50" customWidth="1"/>
    <col min="9" max="9" width="85.42578125" style="18" customWidth="1"/>
    <col min="10" max="16384" width="9.140625" style="2"/>
  </cols>
  <sheetData>
    <row r="1" spans="1:13">
      <c r="A1" s="1" t="s">
        <v>5</v>
      </c>
      <c r="B1" s="40"/>
    </row>
    <row r="3" spans="1:13">
      <c r="A3" s="3" t="s">
        <v>122</v>
      </c>
      <c r="B3" s="43">
        <v>310</v>
      </c>
      <c r="C3" s="27"/>
      <c r="D3" s="27"/>
      <c r="E3" s="27"/>
      <c r="F3" s="13"/>
      <c r="G3" s="13"/>
      <c r="H3" s="30"/>
      <c r="I3" s="12" t="s">
        <v>135</v>
      </c>
    </row>
    <row r="4" spans="1:13">
      <c r="A4" s="4" t="s">
        <v>123</v>
      </c>
      <c r="B4" s="44">
        <v>86</v>
      </c>
      <c r="C4" s="27"/>
      <c r="D4" s="27"/>
      <c r="E4" s="27"/>
      <c r="F4" s="13"/>
      <c r="G4" s="13"/>
      <c r="H4" s="30"/>
      <c r="I4" s="25">
        <f>D331</f>
        <v>48</v>
      </c>
    </row>
    <row r="5" spans="1:13">
      <c r="A5" s="4" t="s">
        <v>125</v>
      </c>
      <c r="B5" s="45">
        <f>B4/B3*100</f>
        <v>27.741935483870968</v>
      </c>
      <c r="I5" s="18" t="s">
        <v>136</v>
      </c>
    </row>
    <row r="6" spans="1:13">
      <c r="A6" s="4" t="s">
        <v>124</v>
      </c>
      <c r="B6" s="44">
        <v>84</v>
      </c>
      <c r="C6" s="27"/>
      <c r="D6" s="27"/>
      <c r="E6" s="27"/>
      <c r="F6" s="13"/>
      <c r="G6" s="13"/>
      <c r="H6" s="30"/>
      <c r="I6" s="24">
        <f>E331</f>
        <v>62</v>
      </c>
    </row>
    <row r="7" spans="1:13">
      <c r="A7" s="4" t="s">
        <v>126</v>
      </c>
      <c r="B7" s="45">
        <f>B6/B3*100</f>
        <v>27.096774193548391</v>
      </c>
      <c r="I7" s="18" t="s">
        <v>303</v>
      </c>
    </row>
    <row r="8" spans="1:13">
      <c r="A8" s="5" t="s">
        <v>127</v>
      </c>
      <c r="B8" s="46">
        <f>B4/B6</f>
        <v>1.0238095238095237</v>
      </c>
      <c r="C8" s="27"/>
      <c r="D8" s="27"/>
      <c r="E8" s="27"/>
      <c r="F8" s="13"/>
      <c r="G8" s="13"/>
      <c r="H8" s="30"/>
      <c r="I8" s="23">
        <f>(G331-F331)/F331*100</f>
        <v>1.856887294645873</v>
      </c>
    </row>
    <row r="9" spans="1:13">
      <c r="A9" s="9"/>
      <c r="B9" s="41"/>
      <c r="C9" s="28"/>
      <c r="D9" s="51" t="s">
        <v>4</v>
      </c>
      <c r="E9" s="51" t="s">
        <v>4</v>
      </c>
      <c r="F9" s="14"/>
      <c r="G9" s="14"/>
      <c r="H9" s="37"/>
      <c r="I9" s="19"/>
    </row>
    <row r="10" spans="1:13">
      <c r="A10" s="10"/>
      <c r="B10" s="10"/>
      <c r="C10" s="22" t="s">
        <v>3</v>
      </c>
      <c r="D10" s="51" t="s">
        <v>129</v>
      </c>
      <c r="E10" s="51" t="s">
        <v>130</v>
      </c>
      <c r="F10" s="14" t="s">
        <v>131</v>
      </c>
      <c r="G10" s="14" t="s">
        <v>133</v>
      </c>
      <c r="H10" s="37" t="s">
        <v>564</v>
      </c>
      <c r="I10" s="20"/>
    </row>
    <row r="11" spans="1:13">
      <c r="A11" s="10" t="s">
        <v>0</v>
      </c>
      <c r="B11" s="10" t="s">
        <v>1</v>
      </c>
      <c r="C11" s="22" t="s">
        <v>2</v>
      </c>
      <c r="D11" s="51" t="s">
        <v>128</v>
      </c>
      <c r="E11" s="51" t="s">
        <v>128</v>
      </c>
      <c r="F11" s="14" t="s">
        <v>132</v>
      </c>
      <c r="G11" s="14" t="s">
        <v>132</v>
      </c>
      <c r="H11" s="37" t="s">
        <v>565</v>
      </c>
      <c r="I11" s="20" t="s">
        <v>134</v>
      </c>
      <c r="J11" s="6"/>
      <c r="K11" s="6"/>
      <c r="L11" s="6"/>
      <c r="M11" s="6"/>
    </row>
    <row r="12" spans="1:13">
      <c r="J12" s="6"/>
      <c r="K12" s="6"/>
      <c r="L12" s="6"/>
      <c r="M12" s="6"/>
    </row>
    <row r="13" spans="1:13">
      <c r="A13" s="1" t="s">
        <v>683</v>
      </c>
      <c r="J13" s="6"/>
      <c r="K13" s="6"/>
      <c r="L13" s="6"/>
      <c r="M13" s="6"/>
    </row>
    <row r="14" spans="1:13" s="47" customFormat="1">
      <c r="A14" s="1"/>
      <c r="B14" s="29"/>
      <c r="C14" s="26"/>
      <c r="D14" s="26"/>
      <c r="E14" s="26"/>
      <c r="F14" s="49"/>
      <c r="G14" s="49"/>
      <c r="H14" s="50"/>
      <c r="I14" s="18"/>
      <c r="J14" s="48"/>
      <c r="K14" s="48"/>
      <c r="L14" s="48"/>
      <c r="M14" s="48"/>
    </row>
    <row r="15" spans="1:13" s="47" customFormat="1" ht="38.25">
      <c r="A15" s="61" t="s">
        <v>675</v>
      </c>
      <c r="B15" s="52" t="s">
        <v>676</v>
      </c>
      <c r="C15" s="53" t="s">
        <v>707</v>
      </c>
      <c r="D15" s="72">
        <v>0</v>
      </c>
      <c r="E15" s="72">
        <v>0</v>
      </c>
      <c r="F15" s="54">
        <v>0.23</v>
      </c>
      <c r="G15" s="54">
        <v>0.22</v>
      </c>
      <c r="H15" s="53">
        <v>1</v>
      </c>
      <c r="I15" s="55" t="s">
        <v>1058</v>
      </c>
      <c r="J15" s="48"/>
      <c r="K15" s="48"/>
      <c r="L15" s="48"/>
      <c r="M15" s="48"/>
    </row>
    <row r="16" spans="1:13" s="47" customFormat="1" ht="38.25">
      <c r="A16" s="61" t="s">
        <v>670</v>
      </c>
      <c r="B16" s="52" t="s">
        <v>670</v>
      </c>
      <c r="C16" s="53" t="s">
        <v>688</v>
      </c>
      <c r="D16" s="53">
        <v>0</v>
      </c>
      <c r="E16" s="53">
        <v>0</v>
      </c>
      <c r="F16" s="54">
        <v>3.65</v>
      </c>
      <c r="G16" s="54">
        <v>3.76</v>
      </c>
      <c r="H16" s="53">
        <v>1</v>
      </c>
      <c r="I16" s="55" t="s">
        <v>1059</v>
      </c>
      <c r="J16" s="48"/>
      <c r="K16" s="48"/>
      <c r="L16" s="48"/>
      <c r="M16" s="48"/>
    </row>
    <row r="17" spans="1:13" s="47" customFormat="1" ht="51">
      <c r="A17" s="63" t="s">
        <v>441</v>
      </c>
      <c r="B17" s="64" t="s">
        <v>204</v>
      </c>
      <c r="C17" s="53" t="s">
        <v>707</v>
      </c>
      <c r="D17" s="53">
        <v>0</v>
      </c>
      <c r="E17" s="53">
        <v>0</v>
      </c>
      <c r="F17" s="54">
        <v>4.22</v>
      </c>
      <c r="G17" s="54">
        <v>4.12</v>
      </c>
      <c r="H17" s="53">
        <v>7</v>
      </c>
      <c r="I17" s="55" t="s">
        <v>1060</v>
      </c>
      <c r="J17" s="48"/>
      <c r="K17" s="48"/>
      <c r="L17" s="48"/>
      <c r="M17" s="48"/>
    </row>
    <row r="18" spans="1:13" s="47" customFormat="1" ht="38.25">
      <c r="A18" s="63" t="s">
        <v>460</v>
      </c>
      <c r="B18" s="64" t="s">
        <v>220</v>
      </c>
      <c r="C18" s="53" t="s">
        <v>688</v>
      </c>
      <c r="D18" s="53">
        <v>0</v>
      </c>
      <c r="E18" s="53">
        <v>0</v>
      </c>
      <c r="F18" s="54">
        <v>5.73</v>
      </c>
      <c r="G18" s="54">
        <v>5.77</v>
      </c>
      <c r="H18" s="53">
        <v>6</v>
      </c>
      <c r="I18" s="55" t="s">
        <v>1065</v>
      </c>
      <c r="J18" s="48"/>
      <c r="K18" s="48"/>
      <c r="L18" s="48"/>
      <c r="M18" s="48"/>
    </row>
    <row r="19" spans="1:13" s="47" customFormat="1" ht="25.5">
      <c r="A19" s="63" t="s">
        <v>623</v>
      </c>
      <c r="B19" s="64" t="s">
        <v>622</v>
      </c>
      <c r="C19" s="53" t="s">
        <v>688</v>
      </c>
      <c r="D19" s="53">
        <v>0</v>
      </c>
      <c r="E19" s="53">
        <v>0</v>
      </c>
      <c r="F19" s="54">
        <v>0.38</v>
      </c>
      <c r="G19" s="54">
        <v>0.32</v>
      </c>
      <c r="H19" s="53">
        <v>1</v>
      </c>
      <c r="I19" s="55" t="s">
        <v>1066</v>
      </c>
      <c r="J19" s="48"/>
      <c r="K19" s="48"/>
      <c r="L19" s="48"/>
      <c r="M19" s="48"/>
    </row>
    <row r="20" spans="1:13" s="47" customFormat="1" ht="38.25">
      <c r="A20" s="63" t="s">
        <v>477</v>
      </c>
      <c r="B20" s="64" t="s">
        <v>233</v>
      </c>
      <c r="C20" s="53" t="s">
        <v>628</v>
      </c>
      <c r="D20" s="53">
        <v>0</v>
      </c>
      <c r="E20" s="53">
        <v>0</v>
      </c>
      <c r="F20" s="54">
        <v>4.83</v>
      </c>
      <c r="G20" s="54">
        <v>5.24</v>
      </c>
      <c r="H20" s="53">
        <v>6</v>
      </c>
      <c r="I20" s="55" t="s">
        <v>1061</v>
      </c>
      <c r="J20" s="48"/>
      <c r="K20" s="48"/>
      <c r="L20" s="48"/>
      <c r="M20" s="48"/>
    </row>
    <row r="21" spans="1:13" s="47" customFormat="1" ht="51">
      <c r="A21" s="61" t="s">
        <v>1057</v>
      </c>
      <c r="B21" s="52" t="s">
        <v>1056</v>
      </c>
      <c r="C21" s="53" t="s">
        <v>688</v>
      </c>
      <c r="D21" s="53">
        <v>0</v>
      </c>
      <c r="E21" s="53">
        <v>0</v>
      </c>
      <c r="F21" s="54">
        <v>4.32</v>
      </c>
      <c r="G21" s="54">
        <v>4.07</v>
      </c>
      <c r="H21" s="53">
        <v>6</v>
      </c>
      <c r="I21" s="55" t="s">
        <v>1062</v>
      </c>
      <c r="J21" s="48"/>
      <c r="K21" s="48"/>
      <c r="L21" s="48"/>
      <c r="M21" s="48"/>
    </row>
    <row r="22" spans="1:13" s="47" customFormat="1" ht="25.5">
      <c r="A22" s="63" t="s">
        <v>502</v>
      </c>
      <c r="B22" s="64" t="s">
        <v>255</v>
      </c>
      <c r="C22" s="53" t="s">
        <v>628</v>
      </c>
      <c r="D22" s="53">
        <v>0</v>
      </c>
      <c r="E22" s="53">
        <v>0</v>
      </c>
      <c r="F22" s="54">
        <v>49.79</v>
      </c>
      <c r="G22" s="54">
        <v>53.79</v>
      </c>
      <c r="H22" s="53">
        <v>1</v>
      </c>
      <c r="I22" s="55" t="s">
        <v>1063</v>
      </c>
      <c r="J22" s="48"/>
      <c r="K22" s="48"/>
      <c r="L22" s="48"/>
      <c r="M22" s="48"/>
    </row>
    <row r="23" spans="1:13" s="47" customFormat="1" ht="38.25">
      <c r="A23" s="63" t="s">
        <v>555</v>
      </c>
      <c r="B23" s="64" t="s">
        <v>294</v>
      </c>
      <c r="C23" s="53" t="s">
        <v>688</v>
      </c>
      <c r="D23" s="53">
        <v>0</v>
      </c>
      <c r="E23" s="53">
        <v>0</v>
      </c>
      <c r="F23" s="54">
        <v>12.24</v>
      </c>
      <c r="G23" s="54">
        <v>12.88</v>
      </c>
      <c r="H23" s="53">
        <v>5</v>
      </c>
      <c r="I23" s="55" t="s">
        <v>1064</v>
      </c>
      <c r="J23" s="48"/>
      <c r="K23" s="48"/>
      <c r="L23" s="48"/>
      <c r="M23" s="48"/>
    </row>
    <row r="24" spans="1:13" s="47" customFormat="1" ht="38.25">
      <c r="A24" s="61" t="s">
        <v>620</v>
      </c>
      <c r="B24" s="52" t="s">
        <v>621</v>
      </c>
      <c r="C24" s="53" t="s">
        <v>707</v>
      </c>
      <c r="D24" s="53">
        <v>0</v>
      </c>
      <c r="E24" s="53">
        <v>0</v>
      </c>
      <c r="F24" s="54">
        <v>0.14000000000000001</v>
      </c>
      <c r="G24" s="54">
        <v>0.14000000000000001</v>
      </c>
      <c r="H24" s="53">
        <v>2</v>
      </c>
      <c r="I24" s="55" t="s">
        <v>1067</v>
      </c>
      <c r="J24" s="48"/>
      <c r="K24" s="48"/>
      <c r="L24" s="48"/>
      <c r="M24" s="48"/>
    </row>
    <row r="25" spans="1:13" s="47" customFormat="1">
      <c r="A25" s="32"/>
      <c r="B25" s="28"/>
      <c r="C25" s="27"/>
      <c r="D25" s="27"/>
      <c r="E25" s="27"/>
      <c r="F25" s="13"/>
      <c r="G25" s="13"/>
      <c r="H25" s="27"/>
      <c r="I25" s="12"/>
      <c r="J25" s="48"/>
      <c r="K25" s="48"/>
      <c r="L25" s="48"/>
      <c r="M25" s="48"/>
    </row>
    <row r="26" spans="1:13" s="57" customFormat="1">
      <c r="A26" s="32"/>
      <c r="B26" s="28"/>
      <c r="C26" s="27"/>
      <c r="D26" s="27"/>
      <c r="E26" s="27"/>
      <c r="F26" s="13"/>
      <c r="G26" s="13"/>
      <c r="H26" s="27"/>
      <c r="I26" s="12"/>
      <c r="J26" s="56"/>
      <c r="K26" s="56"/>
      <c r="L26" s="56"/>
      <c r="M26" s="56"/>
    </row>
    <row r="27" spans="1:13" s="57" customFormat="1">
      <c r="A27" s="58" t="s">
        <v>684</v>
      </c>
      <c r="B27" s="28"/>
      <c r="C27" s="27"/>
      <c r="D27" s="27"/>
      <c r="E27" s="27"/>
      <c r="F27" s="13"/>
      <c r="G27" s="13"/>
      <c r="H27" s="27"/>
      <c r="I27" s="12"/>
      <c r="J27" s="56"/>
      <c r="K27" s="56"/>
      <c r="L27" s="56"/>
      <c r="M27" s="56"/>
    </row>
    <row r="28" spans="1:13" s="57" customFormat="1">
      <c r="A28" s="58"/>
      <c r="B28" s="28"/>
      <c r="C28" s="27"/>
      <c r="D28" s="27"/>
      <c r="E28" s="27"/>
      <c r="F28" s="13"/>
      <c r="G28" s="13"/>
      <c r="H28" s="27"/>
      <c r="I28" s="12"/>
      <c r="J28" s="56"/>
      <c r="K28" s="56"/>
      <c r="L28" s="56"/>
      <c r="M28" s="56"/>
    </row>
    <row r="29" spans="1:13" s="57" customFormat="1">
      <c r="A29" s="58"/>
      <c r="B29" s="28"/>
      <c r="C29" s="27"/>
      <c r="D29" s="27"/>
      <c r="E29" s="27"/>
      <c r="F29" s="13"/>
      <c r="G29" s="13"/>
      <c r="H29" s="27"/>
      <c r="I29" s="12"/>
      <c r="J29" s="56"/>
      <c r="K29" s="56"/>
      <c r="L29" s="56"/>
      <c r="M29" s="56"/>
    </row>
    <row r="30" spans="1:13" s="57" customFormat="1" ht="25.5">
      <c r="A30" s="61" t="s">
        <v>573</v>
      </c>
      <c r="B30" s="52" t="s">
        <v>574</v>
      </c>
      <c r="C30" s="53" t="s">
        <v>707</v>
      </c>
      <c r="D30" s="72">
        <v>0</v>
      </c>
      <c r="E30" s="72">
        <v>0</v>
      </c>
      <c r="F30" s="54">
        <v>7.94</v>
      </c>
      <c r="G30" s="54">
        <v>7.44</v>
      </c>
      <c r="H30" s="53">
        <v>1</v>
      </c>
      <c r="I30" s="55" t="s">
        <v>989</v>
      </c>
      <c r="J30" s="56"/>
      <c r="K30" s="56"/>
      <c r="L30" s="56"/>
      <c r="M30" s="56"/>
    </row>
    <row r="31" spans="1:13" s="57" customFormat="1" ht="38.25">
      <c r="A31" s="61" t="s">
        <v>648</v>
      </c>
      <c r="B31" s="52" t="s">
        <v>649</v>
      </c>
      <c r="C31" s="53" t="s">
        <v>688</v>
      </c>
      <c r="D31" s="62">
        <v>0</v>
      </c>
      <c r="E31" s="62">
        <v>0</v>
      </c>
      <c r="F31" s="54">
        <v>0.95</v>
      </c>
      <c r="G31" s="54">
        <v>0.99</v>
      </c>
      <c r="H31" s="53">
        <v>1</v>
      </c>
      <c r="I31" s="55" t="s">
        <v>838</v>
      </c>
      <c r="J31" s="56"/>
      <c r="K31" s="56"/>
      <c r="L31" s="56"/>
      <c r="M31" s="56"/>
    </row>
    <row r="32" spans="1:13" s="47" customFormat="1" ht="38.25">
      <c r="A32" s="75" t="s">
        <v>360</v>
      </c>
      <c r="B32" s="64" t="s">
        <v>137</v>
      </c>
      <c r="C32" s="53" t="s">
        <v>628</v>
      </c>
      <c r="D32" s="53">
        <v>0</v>
      </c>
      <c r="E32" s="53">
        <v>0</v>
      </c>
      <c r="F32" s="54">
        <v>1.18</v>
      </c>
      <c r="G32" s="54">
        <v>1.23</v>
      </c>
      <c r="H32" s="53">
        <v>2</v>
      </c>
      <c r="I32" s="55" t="s">
        <v>909</v>
      </c>
      <c r="J32" s="48"/>
      <c r="K32" s="48"/>
      <c r="L32" s="48"/>
      <c r="M32" s="48"/>
    </row>
    <row r="33" spans="1:13" s="47" customFormat="1" ht="51">
      <c r="A33" s="73" t="s">
        <v>652</v>
      </c>
      <c r="B33" s="64" t="s">
        <v>359</v>
      </c>
      <c r="C33" s="53" t="s">
        <v>628</v>
      </c>
      <c r="D33" s="53">
        <v>0</v>
      </c>
      <c r="E33" s="53">
        <v>0</v>
      </c>
      <c r="F33" s="54">
        <v>3.65</v>
      </c>
      <c r="G33" s="54">
        <v>6</v>
      </c>
      <c r="H33" s="53">
        <v>4</v>
      </c>
      <c r="I33" s="55" t="s">
        <v>877</v>
      </c>
      <c r="J33" s="48"/>
      <c r="K33" s="48"/>
      <c r="L33" s="48"/>
      <c r="M33" s="48"/>
    </row>
    <row r="34" spans="1:13" s="47" customFormat="1" ht="38.25">
      <c r="A34" s="68" t="s">
        <v>361</v>
      </c>
      <c r="B34" s="69" t="s">
        <v>138</v>
      </c>
      <c r="C34" s="53" t="s">
        <v>688</v>
      </c>
      <c r="D34" s="62">
        <v>0</v>
      </c>
      <c r="E34" s="62">
        <v>0</v>
      </c>
      <c r="F34" s="54">
        <v>3.16</v>
      </c>
      <c r="G34" s="54">
        <v>3.32</v>
      </c>
      <c r="H34" s="53">
        <v>3</v>
      </c>
      <c r="I34" s="55" t="s">
        <v>816</v>
      </c>
      <c r="J34" s="48"/>
      <c r="K34" s="48"/>
      <c r="L34" s="48"/>
      <c r="M34" s="48"/>
    </row>
    <row r="35" spans="1:13" s="47" customFormat="1" ht="38.25">
      <c r="A35" s="76" t="s">
        <v>362</v>
      </c>
      <c r="B35" s="52" t="s">
        <v>311</v>
      </c>
      <c r="C35" s="53" t="s">
        <v>688</v>
      </c>
      <c r="D35" s="53">
        <v>0</v>
      </c>
      <c r="E35" s="53">
        <v>0</v>
      </c>
      <c r="F35" s="54">
        <v>4.1500000000000004</v>
      </c>
      <c r="G35" s="54">
        <v>4.25</v>
      </c>
      <c r="H35" s="53">
        <v>6</v>
      </c>
      <c r="I35" s="55" t="s">
        <v>852</v>
      </c>
      <c r="J35" s="48"/>
      <c r="K35" s="48"/>
      <c r="L35" s="48"/>
      <c r="M35" s="48"/>
    </row>
    <row r="36" spans="1:13" s="47" customFormat="1" ht="38.25">
      <c r="A36" s="61" t="s">
        <v>363</v>
      </c>
      <c r="B36" s="52" t="s">
        <v>346</v>
      </c>
      <c r="C36" s="53" t="s">
        <v>688</v>
      </c>
      <c r="D36" s="62">
        <v>1</v>
      </c>
      <c r="E36" s="62">
        <v>0</v>
      </c>
      <c r="F36" s="54">
        <v>1.4</v>
      </c>
      <c r="G36" s="54">
        <v>1.66</v>
      </c>
      <c r="H36" s="53">
        <v>2</v>
      </c>
      <c r="I36" s="55" t="s">
        <v>990</v>
      </c>
      <c r="J36" s="48"/>
      <c r="K36" s="48"/>
      <c r="L36" s="48"/>
      <c r="M36" s="48"/>
    </row>
    <row r="37" spans="1:13" s="47" customFormat="1" ht="51">
      <c r="A37" s="63" t="s">
        <v>364</v>
      </c>
      <c r="B37" s="64" t="s">
        <v>139</v>
      </c>
      <c r="C37" s="53" t="s">
        <v>707</v>
      </c>
      <c r="D37" s="72">
        <v>0</v>
      </c>
      <c r="E37" s="72">
        <v>0</v>
      </c>
      <c r="F37" s="54">
        <v>5.16</v>
      </c>
      <c r="G37" s="54">
        <v>5.28</v>
      </c>
      <c r="H37" s="53">
        <v>7</v>
      </c>
      <c r="I37" s="55" t="s">
        <v>798</v>
      </c>
      <c r="J37" s="48"/>
      <c r="K37" s="48"/>
      <c r="L37" s="48"/>
      <c r="M37" s="48"/>
    </row>
    <row r="38" spans="1:13" s="47" customFormat="1" ht="38.25">
      <c r="A38" s="68" t="s">
        <v>365</v>
      </c>
      <c r="B38" s="69" t="s">
        <v>140</v>
      </c>
      <c r="C38" s="54" t="s">
        <v>628</v>
      </c>
      <c r="D38" s="71">
        <v>0</v>
      </c>
      <c r="E38" s="71">
        <v>0</v>
      </c>
      <c r="F38" s="54">
        <v>27.04</v>
      </c>
      <c r="G38" s="54">
        <v>26.48</v>
      </c>
      <c r="H38" s="53">
        <v>7</v>
      </c>
      <c r="I38" s="55" t="s">
        <v>739</v>
      </c>
      <c r="J38" s="48"/>
      <c r="K38" s="48"/>
      <c r="L38" s="48"/>
      <c r="M38" s="48"/>
    </row>
    <row r="39" spans="1:13" s="47" customFormat="1" ht="25.5">
      <c r="A39" s="63" t="s">
        <v>366</v>
      </c>
      <c r="B39" s="64" t="s">
        <v>141</v>
      </c>
      <c r="C39" s="53" t="s">
        <v>628</v>
      </c>
      <c r="D39" s="62">
        <v>0</v>
      </c>
      <c r="E39" s="62">
        <v>1</v>
      </c>
      <c r="F39" s="54">
        <v>1.91</v>
      </c>
      <c r="G39" s="54">
        <v>2.04</v>
      </c>
      <c r="H39" s="53">
        <v>2</v>
      </c>
      <c r="I39" s="55" t="s">
        <v>1020</v>
      </c>
      <c r="J39" s="48"/>
      <c r="K39" s="48"/>
      <c r="L39" s="48"/>
      <c r="M39" s="48"/>
    </row>
    <row r="40" spans="1:13" s="47" customFormat="1" ht="38.25">
      <c r="A40" s="73" t="s">
        <v>367</v>
      </c>
      <c r="B40" s="64" t="s">
        <v>142</v>
      </c>
      <c r="C40" s="53" t="s">
        <v>688</v>
      </c>
      <c r="D40" s="62">
        <v>1</v>
      </c>
      <c r="E40" s="62">
        <v>0</v>
      </c>
      <c r="F40" s="54" t="s">
        <v>689</v>
      </c>
      <c r="G40" s="54" t="s">
        <v>689</v>
      </c>
      <c r="H40" s="53">
        <v>4</v>
      </c>
      <c r="I40" s="55" t="s">
        <v>878</v>
      </c>
      <c r="J40" s="48"/>
      <c r="K40" s="48"/>
      <c r="L40" s="48"/>
      <c r="M40" s="48"/>
    </row>
    <row r="41" spans="1:13" s="47" customFormat="1" ht="38.25">
      <c r="A41" s="63" t="s">
        <v>368</v>
      </c>
      <c r="B41" s="64" t="s">
        <v>143</v>
      </c>
      <c r="C41" s="53" t="s">
        <v>707</v>
      </c>
      <c r="D41" s="53">
        <v>0</v>
      </c>
      <c r="E41" s="53">
        <v>0</v>
      </c>
      <c r="F41" s="54">
        <v>3.91</v>
      </c>
      <c r="G41" s="54">
        <v>3.91</v>
      </c>
      <c r="H41" s="53">
        <v>2</v>
      </c>
      <c r="I41" s="55" t="s">
        <v>723</v>
      </c>
      <c r="J41" s="48"/>
      <c r="K41" s="48"/>
      <c r="L41" s="48"/>
      <c r="M41" s="48"/>
    </row>
    <row r="42" spans="1:13" s="47" customFormat="1" ht="38.25">
      <c r="A42" s="63" t="s">
        <v>369</v>
      </c>
      <c r="B42" s="64" t="s">
        <v>144</v>
      </c>
      <c r="C42" s="54" t="s">
        <v>688</v>
      </c>
      <c r="D42" s="70">
        <v>0</v>
      </c>
      <c r="E42" s="70">
        <v>0</v>
      </c>
      <c r="F42" s="54">
        <v>1.1499999999999999</v>
      </c>
      <c r="G42" s="54">
        <v>1.3</v>
      </c>
      <c r="H42" s="53">
        <v>1</v>
      </c>
      <c r="I42" s="55" t="s">
        <v>735</v>
      </c>
      <c r="J42" s="48"/>
      <c r="K42" s="48"/>
      <c r="L42" s="48"/>
      <c r="M42" s="48"/>
    </row>
    <row r="43" spans="1:13" s="47" customFormat="1" ht="38.25">
      <c r="A43" s="61" t="s">
        <v>370</v>
      </c>
      <c r="B43" s="52" t="s">
        <v>347</v>
      </c>
      <c r="C43" s="53" t="s">
        <v>628</v>
      </c>
      <c r="D43" s="53">
        <v>0</v>
      </c>
      <c r="E43" s="53">
        <v>0</v>
      </c>
      <c r="F43" s="54">
        <v>9.15</v>
      </c>
      <c r="G43" s="54">
        <v>9.3699999999999992</v>
      </c>
      <c r="H43" s="53">
        <v>3</v>
      </c>
      <c r="I43" s="55" t="s">
        <v>1008</v>
      </c>
      <c r="J43" s="48"/>
      <c r="K43" s="48"/>
      <c r="L43" s="48"/>
      <c r="M43" s="48"/>
    </row>
    <row r="44" spans="1:13" s="47" customFormat="1" ht="51">
      <c r="A44" s="63" t="s">
        <v>912</v>
      </c>
      <c r="B44" s="64" t="s">
        <v>145</v>
      </c>
      <c r="C44" s="53" t="s">
        <v>688</v>
      </c>
      <c r="D44" s="53">
        <v>1</v>
      </c>
      <c r="E44" s="53">
        <v>1</v>
      </c>
      <c r="F44" s="54">
        <v>1.86</v>
      </c>
      <c r="G44" s="54">
        <v>2.04</v>
      </c>
      <c r="H44" s="53">
        <v>7</v>
      </c>
      <c r="I44" s="55" t="s">
        <v>961</v>
      </c>
      <c r="J44" s="48"/>
      <c r="K44" s="48"/>
      <c r="L44" s="48"/>
      <c r="M44" s="48"/>
    </row>
    <row r="45" spans="1:13" s="47" customFormat="1" ht="38.25">
      <c r="A45" s="61" t="s">
        <v>589</v>
      </c>
      <c r="B45" s="52" t="s">
        <v>344</v>
      </c>
      <c r="C45" s="53" t="s">
        <v>688</v>
      </c>
      <c r="D45" s="62">
        <v>0</v>
      </c>
      <c r="E45" s="62">
        <v>0</v>
      </c>
      <c r="F45" s="54">
        <v>2.35</v>
      </c>
      <c r="G45" s="54">
        <v>2.35</v>
      </c>
      <c r="H45" s="53">
        <v>1</v>
      </c>
      <c r="I45" s="55" t="s">
        <v>1021</v>
      </c>
      <c r="J45" s="48"/>
      <c r="K45" s="48"/>
      <c r="L45" s="48"/>
      <c r="M45" s="48"/>
    </row>
    <row r="46" spans="1:13" s="47" customFormat="1" ht="38.25">
      <c r="A46" s="63" t="s">
        <v>371</v>
      </c>
      <c r="B46" s="64" t="s">
        <v>146</v>
      </c>
      <c r="C46" s="53" t="s">
        <v>707</v>
      </c>
      <c r="D46" s="53">
        <v>0</v>
      </c>
      <c r="E46" s="53">
        <v>0</v>
      </c>
      <c r="F46" s="54">
        <v>16.34</v>
      </c>
      <c r="G46" s="54">
        <v>16.28</v>
      </c>
      <c r="H46" s="53">
        <v>8</v>
      </c>
      <c r="I46" s="55" t="s">
        <v>863</v>
      </c>
      <c r="J46" s="48"/>
      <c r="K46" s="48"/>
      <c r="L46" s="48"/>
      <c r="M46" s="48"/>
    </row>
    <row r="47" spans="1:13" s="47" customFormat="1" ht="51">
      <c r="A47" s="63" t="s">
        <v>147</v>
      </c>
      <c r="B47" s="64" t="s">
        <v>147</v>
      </c>
      <c r="C47" s="53" t="s">
        <v>628</v>
      </c>
      <c r="D47" s="62">
        <v>0</v>
      </c>
      <c r="E47" s="62">
        <v>1</v>
      </c>
      <c r="F47" s="54">
        <v>5.65</v>
      </c>
      <c r="G47" s="54">
        <v>5.56</v>
      </c>
      <c r="H47" s="53">
        <v>8</v>
      </c>
      <c r="I47" s="55" t="s">
        <v>745</v>
      </c>
      <c r="J47" s="48"/>
      <c r="K47" s="48"/>
      <c r="L47" s="48"/>
      <c r="M47" s="48"/>
    </row>
    <row r="48" spans="1:13" s="47" customFormat="1" ht="51">
      <c r="A48" s="63" t="s">
        <v>372</v>
      </c>
      <c r="B48" s="64" t="s">
        <v>148</v>
      </c>
      <c r="C48" s="53" t="s">
        <v>707</v>
      </c>
      <c r="D48" s="53">
        <v>2</v>
      </c>
      <c r="E48" s="53">
        <v>0</v>
      </c>
      <c r="F48" s="54">
        <v>22.74</v>
      </c>
      <c r="G48" s="54">
        <v>22.04</v>
      </c>
      <c r="H48" s="53">
        <v>6</v>
      </c>
      <c r="I48" s="55" t="s">
        <v>750</v>
      </c>
      <c r="J48" s="48"/>
      <c r="K48" s="48"/>
      <c r="L48" s="48"/>
      <c r="M48" s="48"/>
    </row>
    <row r="49" spans="1:13" s="47" customFormat="1" ht="38.25">
      <c r="A49" s="74" t="s">
        <v>373</v>
      </c>
      <c r="B49" s="69" t="s">
        <v>149</v>
      </c>
      <c r="C49" s="53" t="s">
        <v>688</v>
      </c>
      <c r="D49" s="53">
        <v>0</v>
      </c>
      <c r="E49" s="53">
        <v>0</v>
      </c>
      <c r="F49" s="54">
        <v>8.0399999999999991</v>
      </c>
      <c r="G49" s="54">
        <v>8.09</v>
      </c>
      <c r="H49" s="53">
        <v>7</v>
      </c>
      <c r="I49" s="55" t="s">
        <v>880</v>
      </c>
      <c r="J49" s="48"/>
      <c r="K49" s="48"/>
      <c r="L49" s="48"/>
      <c r="M49" s="48"/>
    </row>
    <row r="50" spans="1:13" s="47" customFormat="1" ht="38.25">
      <c r="A50" s="73" t="s">
        <v>374</v>
      </c>
      <c r="B50" s="64" t="s">
        <v>150</v>
      </c>
      <c r="C50" s="53" t="s">
        <v>688</v>
      </c>
      <c r="D50" s="62">
        <v>0</v>
      </c>
      <c r="E50" s="62">
        <v>0</v>
      </c>
      <c r="F50" s="54">
        <v>9.08</v>
      </c>
      <c r="G50" s="54">
        <v>8.99</v>
      </c>
      <c r="H50" s="53">
        <v>7</v>
      </c>
      <c r="I50" s="55" t="s">
        <v>879</v>
      </c>
      <c r="J50" s="48"/>
      <c r="K50" s="48"/>
      <c r="L50" s="48"/>
      <c r="M50" s="48"/>
    </row>
    <row r="51" spans="1:13" s="47" customFormat="1" ht="51">
      <c r="A51" s="61" t="s">
        <v>375</v>
      </c>
      <c r="B51" s="52" t="s">
        <v>333</v>
      </c>
      <c r="C51" s="53" t="s">
        <v>688</v>
      </c>
      <c r="D51" s="53">
        <v>0</v>
      </c>
      <c r="E51" s="53">
        <v>1</v>
      </c>
      <c r="F51" s="54">
        <v>6.02</v>
      </c>
      <c r="G51" s="54">
        <v>8.67</v>
      </c>
      <c r="H51" s="53">
        <v>8</v>
      </c>
      <c r="I51" s="55" t="s">
        <v>840</v>
      </c>
      <c r="J51" s="48"/>
      <c r="K51" s="48"/>
      <c r="L51" s="48"/>
      <c r="M51" s="48"/>
    </row>
    <row r="52" spans="1:13" s="47" customFormat="1" ht="38.25">
      <c r="A52" s="67" t="s">
        <v>697</v>
      </c>
      <c r="B52" s="52" t="s">
        <v>698</v>
      </c>
      <c r="C52" s="53" t="s">
        <v>628</v>
      </c>
      <c r="D52" s="53">
        <v>0</v>
      </c>
      <c r="E52" s="53">
        <v>0</v>
      </c>
      <c r="F52" s="54">
        <v>1.41</v>
      </c>
      <c r="G52" s="54">
        <v>1.48</v>
      </c>
      <c r="H52" s="53">
        <v>2</v>
      </c>
      <c r="I52" s="55" t="s">
        <v>876</v>
      </c>
      <c r="J52" s="48"/>
      <c r="K52" s="48"/>
      <c r="L52" s="48"/>
      <c r="M52" s="48"/>
    </row>
    <row r="53" spans="1:13" s="47" customFormat="1" ht="51">
      <c r="A53" s="63" t="s">
        <v>376</v>
      </c>
      <c r="B53" s="64" t="s">
        <v>336</v>
      </c>
      <c r="C53" s="53" t="s">
        <v>688</v>
      </c>
      <c r="D53" s="53">
        <v>1</v>
      </c>
      <c r="E53" s="53">
        <v>0</v>
      </c>
      <c r="F53" s="54">
        <v>15.58</v>
      </c>
      <c r="G53" s="54">
        <v>16.43</v>
      </c>
      <c r="H53" s="53">
        <v>4</v>
      </c>
      <c r="I53" s="55" t="s">
        <v>778</v>
      </c>
      <c r="J53" s="48"/>
      <c r="K53" s="48"/>
      <c r="L53" s="48"/>
      <c r="M53" s="48"/>
    </row>
    <row r="54" spans="1:13" s="47" customFormat="1" ht="38.25">
      <c r="A54" s="63" t="s">
        <v>377</v>
      </c>
      <c r="B54" s="64" t="s">
        <v>151</v>
      </c>
      <c r="C54" s="53" t="s">
        <v>628</v>
      </c>
      <c r="D54" s="53">
        <v>0</v>
      </c>
      <c r="E54" s="53">
        <v>0</v>
      </c>
      <c r="F54" s="54">
        <v>1.73</v>
      </c>
      <c r="G54" s="54">
        <v>1.86</v>
      </c>
      <c r="H54" s="53">
        <v>7</v>
      </c>
      <c r="I54" s="55" t="s">
        <v>744</v>
      </c>
      <c r="J54" s="48"/>
      <c r="K54" s="48"/>
      <c r="L54" s="48"/>
      <c r="M54" s="48"/>
    </row>
    <row r="55" spans="1:13" s="47" customFormat="1" ht="38.25">
      <c r="A55" s="63" t="s">
        <v>378</v>
      </c>
      <c r="B55" s="64" t="s">
        <v>152</v>
      </c>
      <c r="C55" s="53" t="s">
        <v>628</v>
      </c>
      <c r="D55" s="53">
        <v>2</v>
      </c>
      <c r="E55" s="53">
        <v>0</v>
      </c>
      <c r="F55" s="54">
        <v>1.63</v>
      </c>
      <c r="G55" s="54">
        <v>1.6</v>
      </c>
      <c r="H55" s="53">
        <v>3</v>
      </c>
      <c r="I55" s="55" t="s">
        <v>951</v>
      </c>
      <c r="J55" s="48"/>
      <c r="K55" s="48"/>
      <c r="L55" s="48"/>
      <c r="M55" s="48"/>
    </row>
    <row r="56" spans="1:13" s="47" customFormat="1" ht="38.25">
      <c r="A56" s="63" t="s">
        <v>379</v>
      </c>
      <c r="B56" s="64" t="s">
        <v>153</v>
      </c>
      <c r="C56" s="53" t="s">
        <v>688</v>
      </c>
      <c r="D56" s="53">
        <v>0</v>
      </c>
      <c r="E56" s="53">
        <v>0</v>
      </c>
      <c r="F56" s="54">
        <v>49.05</v>
      </c>
      <c r="G56" s="54">
        <v>51.32</v>
      </c>
      <c r="H56" s="53">
        <v>8</v>
      </c>
      <c r="I56" s="55" t="s">
        <v>804</v>
      </c>
      <c r="J56" s="48"/>
      <c r="K56" s="48"/>
      <c r="L56" s="48"/>
      <c r="M56" s="48"/>
    </row>
    <row r="57" spans="1:13" s="47" customFormat="1" ht="25.5">
      <c r="A57" s="61" t="s">
        <v>1011</v>
      </c>
      <c r="B57" s="52" t="s">
        <v>1012</v>
      </c>
      <c r="C57" s="53" t="s">
        <v>688</v>
      </c>
      <c r="D57" s="53">
        <v>0</v>
      </c>
      <c r="E57" s="53">
        <v>0</v>
      </c>
      <c r="F57" s="54" t="s">
        <v>689</v>
      </c>
      <c r="G57" s="54" t="s">
        <v>689</v>
      </c>
      <c r="H57" s="53">
        <v>1</v>
      </c>
      <c r="I57" s="55" t="s">
        <v>1029</v>
      </c>
      <c r="J57" s="48"/>
      <c r="K57" s="48"/>
      <c r="L57" s="48"/>
      <c r="M57" s="48"/>
    </row>
    <row r="58" spans="1:13" s="47" customFormat="1" ht="25.5">
      <c r="A58" s="63" t="s">
        <v>599</v>
      </c>
      <c r="B58" s="64" t="s">
        <v>156</v>
      </c>
      <c r="C58" s="53" t="s">
        <v>688</v>
      </c>
      <c r="D58" s="53">
        <v>0</v>
      </c>
      <c r="E58" s="53">
        <v>0</v>
      </c>
      <c r="F58" s="54">
        <v>13.35</v>
      </c>
      <c r="G58" s="54">
        <v>14.07</v>
      </c>
      <c r="H58" s="53">
        <v>2</v>
      </c>
      <c r="I58" s="55" t="s">
        <v>991</v>
      </c>
      <c r="J58" s="48"/>
      <c r="K58" s="48"/>
      <c r="L58" s="48"/>
      <c r="M58" s="48"/>
    </row>
    <row r="59" spans="1:13" s="47" customFormat="1" ht="51">
      <c r="A59" s="63" t="s">
        <v>380</v>
      </c>
      <c r="B59" s="64" t="s">
        <v>154</v>
      </c>
      <c r="C59" s="62" t="s">
        <v>688</v>
      </c>
      <c r="D59" s="62">
        <v>2</v>
      </c>
      <c r="E59" s="62">
        <v>0</v>
      </c>
      <c r="F59" s="54">
        <v>4.84</v>
      </c>
      <c r="G59" s="54">
        <v>4.92</v>
      </c>
      <c r="H59" s="53">
        <v>8</v>
      </c>
      <c r="I59" s="55" t="s">
        <v>754</v>
      </c>
      <c r="J59" s="48"/>
      <c r="K59" s="48"/>
      <c r="L59" s="48"/>
      <c r="M59" s="48"/>
    </row>
    <row r="60" spans="1:13" s="47" customFormat="1" ht="38.25">
      <c r="A60" s="61" t="s">
        <v>910</v>
      </c>
      <c r="B60" s="52" t="s">
        <v>911</v>
      </c>
      <c r="C60" s="53" t="s">
        <v>628</v>
      </c>
      <c r="D60" s="53">
        <v>0</v>
      </c>
      <c r="E60" s="53">
        <v>0</v>
      </c>
      <c r="F60" s="54">
        <v>2</v>
      </c>
      <c r="G60" s="54">
        <v>2.4</v>
      </c>
      <c r="H60" s="53">
        <v>1</v>
      </c>
      <c r="I60" s="55" t="s">
        <v>918</v>
      </c>
      <c r="J60" s="48"/>
      <c r="K60" s="48"/>
      <c r="L60" s="48"/>
      <c r="M60" s="48"/>
    </row>
    <row r="61" spans="1:13" s="47" customFormat="1" ht="25.5">
      <c r="A61" s="63" t="s">
        <v>381</v>
      </c>
      <c r="B61" s="64" t="s">
        <v>155</v>
      </c>
      <c r="C61" s="53" t="s">
        <v>688</v>
      </c>
      <c r="D61" s="62">
        <v>0</v>
      </c>
      <c r="E61" s="62">
        <v>0</v>
      </c>
      <c r="F61" s="54">
        <v>2.0499999999999998</v>
      </c>
      <c r="G61" s="54">
        <v>2.0499999999999998</v>
      </c>
      <c r="H61" s="53">
        <v>2</v>
      </c>
      <c r="I61" s="55" t="s">
        <v>992</v>
      </c>
      <c r="J61" s="48"/>
      <c r="K61" s="48"/>
      <c r="L61" s="48"/>
      <c r="M61" s="48"/>
    </row>
    <row r="62" spans="1:13" s="47" customFormat="1" ht="38.25">
      <c r="A62" s="61" t="s">
        <v>1009</v>
      </c>
      <c r="B62" s="52" t="s">
        <v>1010</v>
      </c>
      <c r="C62" s="53" t="s">
        <v>628</v>
      </c>
      <c r="D62" s="53">
        <v>0</v>
      </c>
      <c r="E62" s="53">
        <v>0</v>
      </c>
      <c r="F62" s="54">
        <v>0.59</v>
      </c>
      <c r="G62" s="54">
        <v>0.96</v>
      </c>
      <c r="H62" s="53">
        <v>1</v>
      </c>
      <c r="I62" s="55" t="s">
        <v>1019</v>
      </c>
      <c r="J62" s="48"/>
      <c r="K62" s="48"/>
      <c r="L62" s="48"/>
      <c r="M62" s="48"/>
    </row>
    <row r="63" spans="1:13" s="47" customFormat="1" ht="38.25">
      <c r="A63" s="61" t="s">
        <v>382</v>
      </c>
      <c r="B63" s="52" t="s">
        <v>352</v>
      </c>
      <c r="C63" s="53" t="s">
        <v>628</v>
      </c>
      <c r="D63" s="53">
        <v>0</v>
      </c>
      <c r="E63" s="53">
        <v>0</v>
      </c>
      <c r="F63" s="54">
        <v>1.8</v>
      </c>
      <c r="G63" s="54">
        <v>1.89</v>
      </c>
      <c r="H63" s="53">
        <v>2</v>
      </c>
      <c r="I63" s="55" t="s">
        <v>967</v>
      </c>
      <c r="J63" s="48"/>
      <c r="K63" s="48"/>
      <c r="L63" s="48"/>
      <c r="M63" s="48"/>
    </row>
    <row r="64" spans="1:13" s="47" customFormat="1" ht="38.25">
      <c r="A64" s="61" t="s">
        <v>383</v>
      </c>
      <c r="B64" s="52" t="s">
        <v>356</v>
      </c>
      <c r="C64" s="53" t="s">
        <v>628</v>
      </c>
      <c r="D64" s="62">
        <v>0</v>
      </c>
      <c r="E64" s="62">
        <v>0</v>
      </c>
      <c r="F64" s="54">
        <v>5.25</v>
      </c>
      <c r="G64" s="54">
        <v>5.5</v>
      </c>
      <c r="H64" s="53">
        <v>1</v>
      </c>
      <c r="I64" s="55" t="s">
        <v>830</v>
      </c>
      <c r="J64" s="48"/>
      <c r="K64" s="48"/>
      <c r="L64" s="48"/>
      <c r="M64" s="48"/>
    </row>
    <row r="65" spans="1:13" s="47" customFormat="1" ht="38.25">
      <c r="A65" s="63" t="s">
        <v>384</v>
      </c>
      <c r="B65" s="64" t="s">
        <v>337</v>
      </c>
      <c r="C65" s="53" t="s">
        <v>707</v>
      </c>
      <c r="D65" s="53">
        <v>0</v>
      </c>
      <c r="E65" s="53">
        <v>0</v>
      </c>
      <c r="F65" s="54">
        <v>3.56</v>
      </c>
      <c r="G65" s="54">
        <v>3.51</v>
      </c>
      <c r="H65" s="53">
        <v>7</v>
      </c>
      <c r="I65" s="55" t="s">
        <v>968</v>
      </c>
      <c r="J65" s="48"/>
      <c r="K65" s="48"/>
      <c r="L65" s="48"/>
      <c r="M65" s="48"/>
    </row>
    <row r="66" spans="1:13" s="47" customFormat="1" ht="38.25">
      <c r="A66" s="61" t="s">
        <v>1014</v>
      </c>
      <c r="B66" s="52" t="s">
        <v>1013</v>
      </c>
      <c r="C66" s="53" t="s">
        <v>628</v>
      </c>
      <c r="D66" s="53">
        <v>0</v>
      </c>
      <c r="E66" s="53">
        <v>0</v>
      </c>
      <c r="F66" s="54">
        <v>3.06</v>
      </c>
      <c r="G66" s="54">
        <v>3.1</v>
      </c>
      <c r="H66" s="53">
        <v>2</v>
      </c>
      <c r="I66" s="55" t="s">
        <v>1030</v>
      </c>
      <c r="J66" s="48"/>
      <c r="K66" s="48"/>
      <c r="L66" s="48"/>
      <c r="M66" s="48"/>
    </row>
    <row r="67" spans="1:13" s="47" customFormat="1" ht="38.25">
      <c r="A67" s="61" t="s">
        <v>600</v>
      </c>
      <c r="B67" s="52" t="s">
        <v>601</v>
      </c>
      <c r="C67" s="54" t="s">
        <v>688</v>
      </c>
      <c r="D67" s="71">
        <v>1</v>
      </c>
      <c r="E67" s="71">
        <v>0</v>
      </c>
      <c r="F67" s="54">
        <v>2.4500000000000002</v>
      </c>
      <c r="G67" s="54">
        <v>2.42</v>
      </c>
      <c r="H67" s="53">
        <v>3</v>
      </c>
      <c r="I67" s="55" t="s">
        <v>736</v>
      </c>
      <c r="J67" s="48"/>
      <c r="K67" s="48"/>
      <c r="L67" s="48"/>
      <c r="M67" s="48"/>
    </row>
    <row r="68" spans="1:13" s="47" customFormat="1" ht="38.25">
      <c r="A68" s="61" t="s">
        <v>385</v>
      </c>
      <c r="B68" s="52" t="s">
        <v>157</v>
      </c>
      <c r="C68" s="53" t="s">
        <v>628</v>
      </c>
      <c r="D68" s="65">
        <v>0</v>
      </c>
      <c r="E68" s="65">
        <v>0</v>
      </c>
      <c r="F68" s="54">
        <v>4.09</v>
      </c>
      <c r="G68" s="54">
        <v>3.73</v>
      </c>
      <c r="H68" s="53">
        <v>4</v>
      </c>
      <c r="I68" s="55" t="s">
        <v>777</v>
      </c>
      <c r="J68" s="48"/>
      <c r="K68" s="48"/>
      <c r="L68" s="48"/>
      <c r="M68" s="48"/>
    </row>
    <row r="69" spans="1:13" s="47" customFormat="1" ht="38.25">
      <c r="A69" s="61" t="s">
        <v>677</v>
      </c>
      <c r="B69" s="52" t="s">
        <v>678</v>
      </c>
      <c r="C69" s="53" t="s">
        <v>688</v>
      </c>
      <c r="D69" s="53">
        <v>0</v>
      </c>
      <c r="E69" s="53">
        <v>1</v>
      </c>
      <c r="F69" s="54">
        <v>0.28000000000000003</v>
      </c>
      <c r="G69" s="77">
        <v>7.4999999999999997E-2</v>
      </c>
      <c r="H69" s="53">
        <v>1</v>
      </c>
      <c r="I69" s="55" t="s">
        <v>1031</v>
      </c>
      <c r="J69" s="48"/>
      <c r="K69" s="48"/>
      <c r="L69" s="48"/>
      <c r="M69" s="48"/>
    </row>
    <row r="70" spans="1:13" s="47" customFormat="1" ht="25.5">
      <c r="A70" s="63" t="s">
        <v>158</v>
      </c>
      <c r="B70" s="64" t="s">
        <v>158</v>
      </c>
      <c r="C70" s="53" t="s">
        <v>707</v>
      </c>
      <c r="D70" s="53">
        <v>0</v>
      </c>
      <c r="E70" s="53">
        <v>0</v>
      </c>
      <c r="F70" s="54">
        <v>0.52</v>
      </c>
      <c r="G70" s="54">
        <v>0.49</v>
      </c>
      <c r="H70" s="53">
        <v>6</v>
      </c>
      <c r="I70" s="55" t="s">
        <v>975</v>
      </c>
      <c r="J70" s="48"/>
      <c r="K70" s="48"/>
      <c r="L70" s="48"/>
      <c r="M70" s="48"/>
    </row>
    <row r="71" spans="1:13" s="47" customFormat="1" ht="38.25">
      <c r="A71" s="61" t="s">
        <v>577</v>
      </c>
      <c r="B71" s="52" t="s">
        <v>578</v>
      </c>
      <c r="C71" s="53" t="s">
        <v>688</v>
      </c>
      <c r="D71" s="53">
        <v>0</v>
      </c>
      <c r="E71" s="53">
        <v>0</v>
      </c>
      <c r="F71" s="54">
        <v>2.61</v>
      </c>
      <c r="G71" s="54">
        <v>1.89</v>
      </c>
      <c r="H71" s="53">
        <v>4</v>
      </c>
      <c r="I71" s="55" t="s">
        <v>743</v>
      </c>
      <c r="J71" s="48"/>
      <c r="K71" s="48"/>
      <c r="L71" s="48"/>
      <c r="M71" s="48"/>
    </row>
    <row r="72" spans="1:13" s="47" customFormat="1" ht="38.25">
      <c r="A72" s="73" t="s">
        <v>634</v>
      </c>
      <c r="B72" s="64" t="s">
        <v>168</v>
      </c>
      <c r="C72" s="53" t="s">
        <v>628</v>
      </c>
      <c r="D72" s="62">
        <v>1</v>
      </c>
      <c r="E72" s="62">
        <v>0</v>
      </c>
      <c r="F72" s="54">
        <v>6.39</v>
      </c>
      <c r="G72" s="54">
        <v>6.46</v>
      </c>
      <c r="H72" s="53">
        <v>4</v>
      </c>
      <c r="I72" s="55" t="s">
        <v>881</v>
      </c>
      <c r="J72" s="48"/>
      <c r="K72" s="48"/>
      <c r="L72" s="48"/>
      <c r="M72" s="48"/>
    </row>
    <row r="73" spans="1:13" s="47" customFormat="1" ht="38.25">
      <c r="A73" s="63" t="s">
        <v>386</v>
      </c>
      <c r="B73" s="64" t="s">
        <v>159</v>
      </c>
      <c r="C73" s="53" t="s">
        <v>628</v>
      </c>
      <c r="D73" s="53">
        <v>1</v>
      </c>
      <c r="E73" s="53">
        <v>1</v>
      </c>
      <c r="F73" s="54">
        <v>0.69</v>
      </c>
      <c r="G73" s="54">
        <v>0.75</v>
      </c>
      <c r="H73" s="53">
        <v>6</v>
      </c>
      <c r="I73" s="55" t="s">
        <v>847</v>
      </c>
      <c r="J73" s="48"/>
      <c r="K73" s="48"/>
      <c r="L73" s="48"/>
      <c r="M73" s="48"/>
    </row>
    <row r="74" spans="1:13" s="47" customFormat="1" ht="38.25">
      <c r="A74" s="61" t="s">
        <v>635</v>
      </c>
      <c r="B74" s="52" t="s">
        <v>636</v>
      </c>
      <c r="C74" s="53" t="s">
        <v>628</v>
      </c>
      <c r="D74" s="53">
        <v>1</v>
      </c>
      <c r="E74" s="53">
        <v>0</v>
      </c>
      <c r="F74" s="54">
        <v>1.51</v>
      </c>
      <c r="G74" s="54">
        <v>1.58</v>
      </c>
      <c r="H74" s="53">
        <v>2</v>
      </c>
      <c r="I74" s="55" t="s">
        <v>919</v>
      </c>
      <c r="J74" s="48"/>
      <c r="K74" s="48"/>
      <c r="L74" s="48"/>
      <c r="M74" s="48"/>
    </row>
    <row r="75" spans="1:13" s="47" customFormat="1" ht="38.25">
      <c r="A75" s="61" t="s">
        <v>667</v>
      </c>
      <c r="B75" s="52" t="s">
        <v>668</v>
      </c>
      <c r="C75" s="53" t="s">
        <v>707</v>
      </c>
      <c r="D75" s="72">
        <v>0</v>
      </c>
      <c r="E75" s="72">
        <v>0</v>
      </c>
      <c r="F75" s="54">
        <v>0.3</v>
      </c>
      <c r="G75" s="54">
        <v>0.24</v>
      </c>
      <c r="H75" s="53">
        <v>3</v>
      </c>
      <c r="I75" s="55" t="s">
        <v>993</v>
      </c>
      <c r="J75" s="48"/>
      <c r="K75" s="48"/>
      <c r="L75" s="48"/>
      <c r="M75" s="48"/>
    </row>
    <row r="76" spans="1:13" s="47" customFormat="1" ht="38.25">
      <c r="A76" s="67" t="s">
        <v>387</v>
      </c>
      <c r="B76" s="52" t="s">
        <v>307</v>
      </c>
      <c r="C76" s="53" t="s">
        <v>628</v>
      </c>
      <c r="D76" s="62">
        <v>0</v>
      </c>
      <c r="E76" s="62">
        <v>0</v>
      </c>
      <c r="F76" s="54">
        <v>6.15</v>
      </c>
      <c r="G76" s="54">
        <v>6.2</v>
      </c>
      <c r="H76" s="53">
        <v>1</v>
      </c>
      <c r="I76" s="55" t="s">
        <v>898</v>
      </c>
      <c r="J76" s="48"/>
      <c r="K76" s="48"/>
      <c r="L76" s="48"/>
      <c r="M76" s="48"/>
    </row>
    <row r="77" spans="1:13" s="47" customFormat="1" ht="38.25">
      <c r="A77" s="61" t="s">
        <v>388</v>
      </c>
      <c r="B77" s="52" t="s">
        <v>345</v>
      </c>
      <c r="C77" s="53" t="s">
        <v>628</v>
      </c>
      <c r="D77" s="53">
        <v>0</v>
      </c>
      <c r="E77" s="53">
        <v>0</v>
      </c>
      <c r="F77" s="54">
        <v>5.25</v>
      </c>
      <c r="G77" s="54">
        <v>6.85</v>
      </c>
      <c r="H77" s="53">
        <v>2</v>
      </c>
      <c r="I77" s="55" t="s">
        <v>976</v>
      </c>
      <c r="J77" s="48"/>
      <c r="K77" s="48"/>
      <c r="L77" s="48"/>
      <c r="M77" s="48"/>
    </row>
    <row r="78" spans="1:13" s="47" customFormat="1" ht="51">
      <c r="A78" s="63" t="s">
        <v>389</v>
      </c>
      <c r="B78" s="64" t="s">
        <v>160</v>
      </c>
      <c r="C78" s="53" t="s">
        <v>707</v>
      </c>
      <c r="D78" s="53">
        <v>1</v>
      </c>
      <c r="E78" s="53">
        <v>0</v>
      </c>
      <c r="F78" s="54">
        <v>10.98</v>
      </c>
      <c r="G78" s="54">
        <v>11.44</v>
      </c>
      <c r="H78" s="53">
        <v>7</v>
      </c>
      <c r="I78" s="55" t="s">
        <v>751</v>
      </c>
      <c r="J78" s="48"/>
      <c r="K78" s="48"/>
      <c r="L78" s="48"/>
      <c r="M78" s="48"/>
    </row>
    <row r="79" spans="1:13" s="47" customFormat="1" ht="38.25">
      <c r="A79" s="63" t="s">
        <v>390</v>
      </c>
      <c r="B79" s="64" t="s">
        <v>161</v>
      </c>
      <c r="C79" s="53" t="s">
        <v>707</v>
      </c>
      <c r="D79" s="62">
        <v>0</v>
      </c>
      <c r="E79" s="62">
        <v>0</v>
      </c>
      <c r="F79" s="54">
        <v>27.45</v>
      </c>
      <c r="G79" s="54">
        <v>28.11</v>
      </c>
      <c r="H79" s="53">
        <v>8</v>
      </c>
      <c r="I79" s="55" t="s">
        <v>865</v>
      </c>
      <c r="J79" s="48"/>
      <c r="K79" s="48"/>
      <c r="L79" s="48"/>
      <c r="M79" s="48"/>
    </row>
    <row r="80" spans="1:13" s="47" customFormat="1" ht="38.25">
      <c r="A80" s="68" t="s">
        <v>391</v>
      </c>
      <c r="B80" s="69" t="s">
        <v>162</v>
      </c>
      <c r="C80" s="53" t="s">
        <v>628</v>
      </c>
      <c r="D80" s="53">
        <v>0</v>
      </c>
      <c r="E80" s="53">
        <v>0</v>
      </c>
      <c r="F80" s="54">
        <v>1.5</v>
      </c>
      <c r="G80" s="54">
        <v>1.18</v>
      </c>
      <c r="H80" s="53">
        <v>2</v>
      </c>
      <c r="I80" s="55" t="s">
        <v>1046</v>
      </c>
      <c r="J80" s="48"/>
      <c r="K80" s="48"/>
      <c r="L80" s="48"/>
      <c r="M80" s="48"/>
    </row>
    <row r="81" spans="1:13" s="47" customFormat="1" ht="25.5">
      <c r="A81" s="61" t="s">
        <v>1015</v>
      </c>
      <c r="B81" s="52" t="s">
        <v>1016</v>
      </c>
      <c r="C81" s="53" t="s">
        <v>628</v>
      </c>
      <c r="D81" s="53">
        <v>0</v>
      </c>
      <c r="E81" s="53">
        <v>0</v>
      </c>
      <c r="F81" s="54">
        <v>2.33</v>
      </c>
      <c r="G81" s="54">
        <v>2.48</v>
      </c>
      <c r="H81" s="53">
        <v>1</v>
      </c>
      <c r="I81" s="55" t="s">
        <v>1022</v>
      </c>
      <c r="J81" s="48"/>
      <c r="K81" s="48"/>
      <c r="L81" s="48"/>
      <c r="M81" s="48"/>
    </row>
    <row r="82" spans="1:13" s="47" customFormat="1" ht="38.25">
      <c r="A82" s="68" t="s">
        <v>392</v>
      </c>
      <c r="B82" s="69" t="s">
        <v>163</v>
      </c>
      <c r="C82" s="53" t="s">
        <v>707</v>
      </c>
      <c r="D82" s="53">
        <v>1</v>
      </c>
      <c r="E82" s="53">
        <v>0</v>
      </c>
      <c r="F82" s="54">
        <v>102.83</v>
      </c>
      <c r="G82" s="54">
        <v>104.17</v>
      </c>
      <c r="H82" s="53">
        <v>3</v>
      </c>
      <c r="I82" s="55" t="s">
        <v>1023</v>
      </c>
      <c r="J82" s="48"/>
      <c r="K82" s="48"/>
      <c r="L82" s="48"/>
      <c r="M82" s="48"/>
    </row>
    <row r="83" spans="1:13" s="47" customFormat="1" ht="38.25">
      <c r="A83" s="61" t="s">
        <v>393</v>
      </c>
      <c r="B83" s="52" t="s">
        <v>318</v>
      </c>
      <c r="C83" s="53" t="s">
        <v>628</v>
      </c>
      <c r="D83" s="53">
        <v>0</v>
      </c>
      <c r="E83" s="53">
        <v>0</v>
      </c>
      <c r="F83" s="54">
        <v>8.19</v>
      </c>
      <c r="G83" s="54">
        <v>11.09</v>
      </c>
      <c r="H83" s="53">
        <v>2</v>
      </c>
      <c r="I83" s="55" t="s">
        <v>765</v>
      </c>
      <c r="J83" s="48"/>
      <c r="K83" s="48"/>
      <c r="L83" s="48"/>
      <c r="M83" s="48"/>
    </row>
    <row r="84" spans="1:13" s="47" customFormat="1" ht="51">
      <c r="A84" s="63" t="s">
        <v>394</v>
      </c>
      <c r="B84" s="64" t="s">
        <v>164</v>
      </c>
      <c r="C84" s="53" t="s">
        <v>707</v>
      </c>
      <c r="D84" s="53">
        <v>0</v>
      </c>
      <c r="E84" s="53">
        <v>0</v>
      </c>
      <c r="F84" s="54">
        <v>13.68</v>
      </c>
      <c r="G84" s="54">
        <v>13.12</v>
      </c>
      <c r="H84" s="53">
        <v>7</v>
      </c>
      <c r="I84" s="55" t="s">
        <v>841</v>
      </c>
      <c r="J84" s="48"/>
      <c r="K84" s="48"/>
      <c r="L84" s="48"/>
      <c r="M84" s="48"/>
    </row>
    <row r="85" spans="1:13" s="47" customFormat="1" ht="25.5">
      <c r="A85" s="61" t="s">
        <v>640</v>
      </c>
      <c r="B85" s="52" t="s">
        <v>639</v>
      </c>
      <c r="C85" s="53" t="s">
        <v>707</v>
      </c>
      <c r="D85" s="53">
        <v>0</v>
      </c>
      <c r="E85" s="53">
        <v>0</v>
      </c>
      <c r="F85" s="54" t="s">
        <v>689</v>
      </c>
      <c r="G85" s="54" t="s">
        <v>689</v>
      </c>
      <c r="H85" s="53">
        <v>1</v>
      </c>
      <c r="I85" s="55" t="s">
        <v>920</v>
      </c>
      <c r="J85" s="48"/>
      <c r="K85" s="48"/>
      <c r="L85" s="48"/>
      <c r="M85" s="48"/>
    </row>
    <row r="86" spans="1:13" s="47" customFormat="1" ht="51">
      <c r="A86" s="63" t="s">
        <v>395</v>
      </c>
      <c r="B86" s="64" t="s">
        <v>165</v>
      </c>
      <c r="C86" s="53" t="s">
        <v>628</v>
      </c>
      <c r="D86" s="62">
        <v>0</v>
      </c>
      <c r="E86" s="62">
        <v>1</v>
      </c>
      <c r="F86" s="54">
        <v>7.07</v>
      </c>
      <c r="G86" s="54">
        <v>6.91</v>
      </c>
      <c r="H86" s="53">
        <v>7</v>
      </c>
      <c r="I86" s="55" t="s">
        <v>1042</v>
      </c>
      <c r="J86" s="48"/>
      <c r="K86" s="48"/>
      <c r="L86" s="48"/>
      <c r="M86" s="48"/>
    </row>
    <row r="87" spans="1:13" s="47" customFormat="1" ht="38.25">
      <c r="A87" s="63" t="s">
        <v>396</v>
      </c>
      <c r="B87" s="64" t="s">
        <v>166</v>
      </c>
      <c r="C87" s="53" t="s">
        <v>688</v>
      </c>
      <c r="D87" s="53">
        <v>0</v>
      </c>
      <c r="E87" s="53">
        <v>0</v>
      </c>
      <c r="F87" s="54">
        <v>10.53</v>
      </c>
      <c r="G87" s="54">
        <v>10.32</v>
      </c>
      <c r="H87" s="53">
        <v>8</v>
      </c>
      <c r="I87" s="55" t="s">
        <v>831</v>
      </c>
      <c r="J87" s="48"/>
      <c r="K87" s="48"/>
      <c r="L87" s="48"/>
      <c r="M87" s="48"/>
    </row>
    <row r="88" spans="1:13" s="47" customFormat="1" ht="25.5">
      <c r="A88" s="67" t="s">
        <v>872</v>
      </c>
      <c r="B88" s="53" t="s">
        <v>873</v>
      </c>
      <c r="C88" s="53" t="s">
        <v>628</v>
      </c>
      <c r="D88" s="53">
        <v>0</v>
      </c>
      <c r="E88" s="53">
        <v>0</v>
      </c>
      <c r="F88" s="54">
        <v>1.83</v>
      </c>
      <c r="G88" s="54">
        <v>1.86</v>
      </c>
      <c r="H88" s="53">
        <v>1</v>
      </c>
      <c r="I88" s="55" t="s">
        <v>882</v>
      </c>
      <c r="J88" s="48"/>
      <c r="K88" s="48"/>
      <c r="L88" s="48"/>
      <c r="M88" s="48"/>
    </row>
    <row r="89" spans="1:13" s="47" customFormat="1" ht="38.25">
      <c r="A89" s="63" t="s">
        <v>397</v>
      </c>
      <c r="B89" s="64" t="s">
        <v>167</v>
      </c>
      <c r="C89" s="53" t="s">
        <v>688</v>
      </c>
      <c r="D89" s="65">
        <v>0</v>
      </c>
      <c r="E89" s="65">
        <v>1</v>
      </c>
      <c r="F89" s="54">
        <v>9.76</v>
      </c>
      <c r="G89" s="54">
        <v>11.01</v>
      </c>
      <c r="H89" s="53">
        <v>4</v>
      </c>
      <c r="I89" s="55" t="s">
        <v>811</v>
      </c>
      <c r="J89" s="48"/>
      <c r="K89" s="48"/>
      <c r="L89" s="48"/>
      <c r="M89" s="48"/>
    </row>
    <row r="90" spans="1:13" s="47" customFormat="1" ht="38.25">
      <c r="A90" s="63" t="s">
        <v>398</v>
      </c>
      <c r="B90" s="64" t="s">
        <v>169</v>
      </c>
      <c r="C90" s="53" t="s">
        <v>688</v>
      </c>
      <c r="D90" s="65">
        <v>0</v>
      </c>
      <c r="E90" s="65">
        <v>0</v>
      </c>
      <c r="F90" s="54">
        <v>2.77</v>
      </c>
      <c r="G90" s="54">
        <v>2.77</v>
      </c>
      <c r="H90" s="53">
        <v>4</v>
      </c>
      <c r="I90" s="66" t="s">
        <v>718</v>
      </c>
      <c r="J90" s="48"/>
      <c r="K90" s="48"/>
      <c r="L90" s="48"/>
      <c r="M90" s="48"/>
    </row>
    <row r="91" spans="1:13" s="47" customFormat="1" ht="38.25">
      <c r="A91" s="63" t="s">
        <v>399</v>
      </c>
      <c r="B91" s="64" t="s">
        <v>170</v>
      </c>
      <c r="C91" s="53" t="s">
        <v>707</v>
      </c>
      <c r="D91" s="62">
        <v>0</v>
      </c>
      <c r="E91" s="62">
        <v>0</v>
      </c>
      <c r="F91" s="54">
        <v>2.95</v>
      </c>
      <c r="G91" s="54">
        <v>2.11</v>
      </c>
      <c r="H91" s="53">
        <v>2</v>
      </c>
      <c r="I91" s="55" t="s">
        <v>1024</v>
      </c>
      <c r="J91" s="48"/>
      <c r="K91" s="48"/>
      <c r="L91" s="48"/>
      <c r="M91" s="48"/>
    </row>
    <row r="92" spans="1:13" s="47" customFormat="1" ht="51">
      <c r="A92" s="63" t="s">
        <v>400</v>
      </c>
      <c r="B92" s="64" t="s">
        <v>171</v>
      </c>
      <c r="C92" s="72" t="s">
        <v>688</v>
      </c>
      <c r="D92" s="72">
        <v>0</v>
      </c>
      <c r="E92" s="72">
        <v>2</v>
      </c>
      <c r="F92" s="54">
        <v>33.119999999999997</v>
      </c>
      <c r="G92" s="54">
        <v>34.92</v>
      </c>
      <c r="H92" s="53">
        <v>7</v>
      </c>
      <c r="I92" s="55" t="s">
        <v>1025</v>
      </c>
      <c r="J92" s="48"/>
      <c r="K92" s="48"/>
      <c r="L92" s="48"/>
      <c r="M92" s="48"/>
    </row>
    <row r="93" spans="1:13" s="47" customFormat="1" ht="38.25">
      <c r="A93" s="67" t="s">
        <v>401</v>
      </c>
      <c r="B93" s="52" t="s">
        <v>340</v>
      </c>
      <c r="C93" s="53" t="s">
        <v>688</v>
      </c>
      <c r="D93" s="53">
        <v>0</v>
      </c>
      <c r="E93" s="53">
        <v>0</v>
      </c>
      <c r="F93" s="54">
        <v>18.95</v>
      </c>
      <c r="G93" s="54">
        <v>18.05</v>
      </c>
      <c r="H93" s="53">
        <v>1</v>
      </c>
      <c r="I93" s="55" t="s">
        <v>722</v>
      </c>
      <c r="J93" s="48"/>
      <c r="K93" s="48"/>
      <c r="L93" s="48"/>
      <c r="M93" s="48"/>
    </row>
    <row r="94" spans="1:13" s="47" customFormat="1" ht="25.5">
      <c r="A94" s="61" t="s">
        <v>402</v>
      </c>
      <c r="B94" s="52" t="s">
        <v>304</v>
      </c>
      <c r="C94" s="54" t="s">
        <v>628</v>
      </c>
      <c r="D94" s="71">
        <v>0</v>
      </c>
      <c r="E94" s="71">
        <v>0</v>
      </c>
      <c r="F94" s="54">
        <v>0.3</v>
      </c>
      <c r="G94" s="54">
        <v>0.34</v>
      </c>
      <c r="H94" s="53">
        <v>1</v>
      </c>
      <c r="I94" s="55" t="s">
        <v>741</v>
      </c>
      <c r="J94" s="48"/>
      <c r="K94" s="48"/>
      <c r="L94" s="48"/>
      <c r="M94" s="48"/>
    </row>
    <row r="95" spans="1:13" s="47" customFormat="1" ht="38.25">
      <c r="A95" s="68" t="s">
        <v>403</v>
      </c>
      <c r="B95" s="69" t="s">
        <v>172</v>
      </c>
      <c r="C95" s="62" t="s">
        <v>688</v>
      </c>
      <c r="D95" s="62">
        <v>0</v>
      </c>
      <c r="E95" s="62">
        <v>0</v>
      </c>
      <c r="F95" s="54">
        <v>8.4</v>
      </c>
      <c r="G95" s="54">
        <v>8.4</v>
      </c>
      <c r="H95" s="53">
        <v>1</v>
      </c>
      <c r="I95" s="55" t="s">
        <v>921</v>
      </c>
      <c r="J95" s="48"/>
      <c r="K95" s="48"/>
      <c r="L95" s="48"/>
      <c r="M95" s="48"/>
    </row>
    <row r="96" spans="1:13" s="47" customFormat="1" ht="51">
      <c r="A96" s="63" t="s">
        <v>404</v>
      </c>
      <c r="B96" s="64" t="s">
        <v>330</v>
      </c>
      <c r="C96" s="53" t="s">
        <v>688</v>
      </c>
      <c r="D96" s="53">
        <v>0</v>
      </c>
      <c r="E96" s="53">
        <v>0</v>
      </c>
      <c r="F96" s="54">
        <v>12.71</v>
      </c>
      <c r="G96" s="54">
        <v>13.18</v>
      </c>
      <c r="H96" s="53">
        <v>8</v>
      </c>
      <c r="I96" s="55" t="s">
        <v>734</v>
      </c>
      <c r="J96" s="48"/>
      <c r="K96" s="48"/>
      <c r="L96" s="48"/>
      <c r="M96" s="48"/>
    </row>
    <row r="97" spans="1:13" s="47" customFormat="1" ht="38.25">
      <c r="A97" s="61" t="s">
        <v>405</v>
      </c>
      <c r="B97" s="52" t="s">
        <v>326</v>
      </c>
      <c r="C97" s="53" t="s">
        <v>688</v>
      </c>
      <c r="D97" s="53">
        <v>0</v>
      </c>
      <c r="E97" s="53">
        <v>1</v>
      </c>
      <c r="F97" s="54">
        <v>5.71</v>
      </c>
      <c r="G97" s="54">
        <v>5.69</v>
      </c>
      <c r="H97" s="53">
        <v>2</v>
      </c>
      <c r="I97" s="55" t="s">
        <v>864</v>
      </c>
      <c r="J97" s="48"/>
      <c r="K97" s="48"/>
      <c r="L97" s="48"/>
      <c r="M97" s="48"/>
    </row>
    <row r="98" spans="1:13" s="47" customFormat="1" ht="38.25">
      <c r="A98" s="61" t="s">
        <v>693</v>
      </c>
      <c r="B98" s="52" t="s">
        <v>694</v>
      </c>
      <c r="C98" s="53" t="s">
        <v>688</v>
      </c>
      <c r="D98" s="53">
        <v>0</v>
      </c>
      <c r="E98" s="53">
        <v>0</v>
      </c>
      <c r="F98" s="54">
        <v>2.58</v>
      </c>
      <c r="G98" s="54">
        <v>2.54</v>
      </c>
      <c r="H98" s="53">
        <v>1</v>
      </c>
      <c r="I98" s="55" t="s">
        <v>766</v>
      </c>
      <c r="J98" s="48"/>
      <c r="K98" s="48"/>
      <c r="L98" s="48"/>
      <c r="M98" s="48"/>
    </row>
    <row r="99" spans="1:13" s="47" customFormat="1" ht="38.25">
      <c r="A99" s="63" t="s">
        <v>406</v>
      </c>
      <c r="B99" s="64" t="s">
        <v>341</v>
      </c>
      <c r="C99" s="53" t="s">
        <v>688</v>
      </c>
      <c r="D99" s="53">
        <v>0</v>
      </c>
      <c r="E99" s="53">
        <v>0</v>
      </c>
      <c r="F99" s="54">
        <v>2.6</v>
      </c>
      <c r="G99" s="54">
        <v>2.6</v>
      </c>
      <c r="H99" s="53">
        <v>1</v>
      </c>
      <c r="I99" s="55" t="s">
        <v>756</v>
      </c>
      <c r="J99" s="48"/>
      <c r="K99" s="48"/>
      <c r="L99" s="48"/>
      <c r="M99" s="48"/>
    </row>
    <row r="100" spans="1:13" s="47" customFormat="1" ht="51">
      <c r="A100" s="63" t="s">
        <v>407</v>
      </c>
      <c r="B100" s="64" t="s">
        <v>173</v>
      </c>
      <c r="C100" s="53" t="s">
        <v>707</v>
      </c>
      <c r="D100" s="53">
        <v>0</v>
      </c>
      <c r="E100" s="53">
        <v>1</v>
      </c>
      <c r="F100" s="54">
        <v>12.28</v>
      </c>
      <c r="G100" s="54">
        <v>11.94</v>
      </c>
      <c r="H100" s="53">
        <v>8</v>
      </c>
      <c r="I100" s="55" t="s">
        <v>762</v>
      </c>
      <c r="J100" s="48"/>
      <c r="K100" s="48"/>
      <c r="L100" s="48"/>
      <c r="M100" s="48"/>
    </row>
    <row r="101" spans="1:13" s="47" customFormat="1" ht="38.25">
      <c r="A101" s="73" t="s">
        <v>408</v>
      </c>
      <c r="B101" s="64" t="s">
        <v>174</v>
      </c>
      <c r="C101" s="72" t="s">
        <v>688</v>
      </c>
      <c r="D101" s="72">
        <v>0</v>
      </c>
      <c r="E101" s="72">
        <v>0</v>
      </c>
      <c r="F101" s="54">
        <v>5.57</v>
      </c>
      <c r="G101" s="54">
        <v>5.7</v>
      </c>
      <c r="H101" s="53">
        <v>6</v>
      </c>
      <c r="I101" s="55" t="s">
        <v>883</v>
      </c>
      <c r="J101" s="48"/>
      <c r="K101" s="48"/>
      <c r="L101" s="48"/>
      <c r="M101" s="48"/>
    </row>
    <row r="102" spans="1:13" s="47" customFormat="1" ht="38.25">
      <c r="A102" s="61" t="s">
        <v>814</v>
      </c>
      <c r="B102" s="52" t="s">
        <v>815</v>
      </c>
      <c r="C102" s="53" t="s">
        <v>688</v>
      </c>
      <c r="D102" s="53">
        <v>0</v>
      </c>
      <c r="E102" s="53">
        <v>0</v>
      </c>
      <c r="F102" s="54">
        <v>4.2</v>
      </c>
      <c r="G102" s="54">
        <v>4.1399999999999997</v>
      </c>
      <c r="H102" s="53">
        <v>3</v>
      </c>
      <c r="I102" s="55" t="s">
        <v>826</v>
      </c>
      <c r="J102" s="48"/>
      <c r="K102" s="48"/>
      <c r="L102" s="48"/>
      <c r="M102" s="48"/>
    </row>
    <row r="103" spans="1:13" s="47" customFormat="1" ht="38.25">
      <c r="A103" s="63" t="s">
        <v>409</v>
      </c>
      <c r="B103" s="64" t="s">
        <v>175</v>
      </c>
      <c r="C103" s="62" t="s">
        <v>707</v>
      </c>
      <c r="D103" s="62">
        <v>0</v>
      </c>
      <c r="E103" s="62">
        <v>1</v>
      </c>
      <c r="F103" s="54">
        <v>4.26</v>
      </c>
      <c r="G103" s="54">
        <v>4.17</v>
      </c>
      <c r="H103" s="53">
        <v>6</v>
      </c>
      <c r="I103" s="55" t="s">
        <v>767</v>
      </c>
      <c r="J103" s="48"/>
      <c r="K103" s="48"/>
      <c r="L103" s="48"/>
      <c r="M103" s="48"/>
    </row>
    <row r="104" spans="1:13" s="47" customFormat="1" ht="38.25">
      <c r="A104" s="67" t="s">
        <v>410</v>
      </c>
      <c r="B104" s="52" t="s">
        <v>338</v>
      </c>
      <c r="C104" s="53" t="s">
        <v>628</v>
      </c>
      <c r="D104" s="53">
        <v>1</v>
      </c>
      <c r="E104" s="53">
        <v>0</v>
      </c>
      <c r="F104" s="54">
        <v>32.26</v>
      </c>
      <c r="G104" s="54">
        <v>35.21</v>
      </c>
      <c r="H104" s="53">
        <v>5</v>
      </c>
      <c r="I104" s="55" t="s">
        <v>685</v>
      </c>
      <c r="J104" s="48"/>
      <c r="K104" s="48"/>
      <c r="L104" s="48"/>
      <c r="M104" s="48"/>
    </row>
    <row r="105" spans="1:13" s="47" customFormat="1" ht="38.25">
      <c r="A105" s="61" t="s">
        <v>632</v>
      </c>
      <c r="B105" s="52" t="s">
        <v>633</v>
      </c>
      <c r="C105" s="62" t="s">
        <v>628</v>
      </c>
      <c r="D105" s="62">
        <v>1</v>
      </c>
      <c r="E105" s="62">
        <v>0</v>
      </c>
      <c r="F105" s="54">
        <v>3.54</v>
      </c>
      <c r="G105" s="54">
        <v>3.55</v>
      </c>
      <c r="H105" s="53">
        <v>3</v>
      </c>
      <c r="I105" s="55" t="s">
        <v>772</v>
      </c>
      <c r="J105" s="48"/>
      <c r="K105" s="48"/>
      <c r="L105" s="48"/>
      <c r="M105" s="48"/>
    </row>
    <row r="106" spans="1:13" s="47" customFormat="1" ht="51">
      <c r="A106" s="67" t="s">
        <v>569</v>
      </c>
      <c r="B106" s="52" t="s">
        <v>570</v>
      </c>
      <c r="C106" s="53" t="s">
        <v>688</v>
      </c>
      <c r="D106" s="53">
        <v>0</v>
      </c>
      <c r="E106" s="53">
        <v>1</v>
      </c>
      <c r="F106" s="54">
        <v>1.28</v>
      </c>
      <c r="G106" s="54">
        <v>1.4</v>
      </c>
      <c r="H106" s="53">
        <v>6</v>
      </c>
      <c r="I106" s="55" t="s">
        <v>884</v>
      </c>
      <c r="J106" s="48"/>
      <c r="K106" s="48"/>
      <c r="L106" s="48"/>
      <c r="M106" s="48"/>
    </row>
    <row r="107" spans="1:13" s="47" customFormat="1" ht="38.25">
      <c r="A107" s="61" t="s">
        <v>411</v>
      </c>
      <c r="B107" s="52" t="s">
        <v>325</v>
      </c>
      <c r="C107" s="53" t="s">
        <v>707</v>
      </c>
      <c r="D107" s="53">
        <v>0</v>
      </c>
      <c r="E107" s="53">
        <v>0</v>
      </c>
      <c r="F107" s="54">
        <v>1.45</v>
      </c>
      <c r="G107" s="54">
        <v>1.65</v>
      </c>
      <c r="H107" s="53">
        <v>1</v>
      </c>
      <c r="I107" s="55" t="s">
        <v>922</v>
      </c>
      <c r="J107" s="48"/>
      <c r="K107" s="48"/>
      <c r="L107" s="48"/>
      <c r="M107" s="48"/>
    </row>
    <row r="108" spans="1:13" s="47" customFormat="1" ht="51">
      <c r="A108" s="73" t="s">
        <v>412</v>
      </c>
      <c r="B108" s="64" t="s">
        <v>176</v>
      </c>
      <c r="C108" s="62" t="s">
        <v>707</v>
      </c>
      <c r="D108" s="62">
        <v>2</v>
      </c>
      <c r="E108" s="62">
        <v>0</v>
      </c>
      <c r="F108" s="54">
        <v>9.31</v>
      </c>
      <c r="G108" s="54">
        <v>8.7100000000000009</v>
      </c>
      <c r="H108" s="53">
        <v>8</v>
      </c>
      <c r="I108" s="55" t="s">
        <v>899</v>
      </c>
      <c r="J108" s="48"/>
      <c r="K108" s="48"/>
      <c r="L108" s="48"/>
      <c r="M108" s="48"/>
    </row>
    <row r="109" spans="1:13" s="47" customFormat="1" ht="51">
      <c r="A109" s="63" t="s">
        <v>413</v>
      </c>
      <c r="B109" s="64" t="s">
        <v>177</v>
      </c>
      <c r="C109" s="53" t="s">
        <v>688</v>
      </c>
      <c r="D109" s="53">
        <v>1</v>
      </c>
      <c r="E109" s="53">
        <v>1</v>
      </c>
      <c r="F109" s="54">
        <v>132.78</v>
      </c>
      <c r="G109" s="54">
        <v>142.97</v>
      </c>
      <c r="H109" s="53">
        <v>6</v>
      </c>
      <c r="I109" s="55" t="s">
        <v>805</v>
      </c>
      <c r="J109" s="48"/>
      <c r="K109" s="48"/>
      <c r="L109" s="48"/>
      <c r="M109" s="48"/>
    </row>
    <row r="110" spans="1:13" s="47" customFormat="1" ht="38.25">
      <c r="A110" s="63" t="s">
        <v>414</v>
      </c>
      <c r="B110" s="64" t="s">
        <v>178</v>
      </c>
      <c r="C110" s="62" t="s">
        <v>628</v>
      </c>
      <c r="D110" s="62">
        <v>0</v>
      </c>
      <c r="E110" s="62">
        <v>0</v>
      </c>
      <c r="F110" s="54">
        <v>1.25</v>
      </c>
      <c r="G110" s="54">
        <v>1.29</v>
      </c>
      <c r="H110" s="53">
        <v>2</v>
      </c>
      <c r="I110" s="55" t="s">
        <v>962</v>
      </c>
      <c r="J110" s="48"/>
      <c r="K110" s="48"/>
      <c r="L110" s="48"/>
      <c r="M110" s="48"/>
    </row>
    <row r="111" spans="1:13" s="47" customFormat="1" ht="51">
      <c r="A111" s="63" t="s">
        <v>415</v>
      </c>
      <c r="B111" s="64" t="s">
        <v>179</v>
      </c>
      <c r="C111" s="62" t="s">
        <v>628</v>
      </c>
      <c r="D111" s="62">
        <v>0</v>
      </c>
      <c r="E111" s="62">
        <v>1</v>
      </c>
      <c r="F111" s="54">
        <v>80.930000000000007</v>
      </c>
      <c r="G111" s="54">
        <v>80.599999999999994</v>
      </c>
      <c r="H111" s="53">
        <v>8</v>
      </c>
      <c r="I111" s="55" t="s">
        <v>731</v>
      </c>
      <c r="J111" s="48"/>
      <c r="K111" s="48"/>
      <c r="L111" s="48"/>
      <c r="M111" s="48"/>
    </row>
    <row r="112" spans="1:13" s="47" customFormat="1" ht="51">
      <c r="A112" s="63" t="s">
        <v>416</v>
      </c>
      <c r="B112" s="64" t="s">
        <v>180</v>
      </c>
      <c r="C112" s="53" t="s">
        <v>707</v>
      </c>
      <c r="D112" s="62">
        <v>0</v>
      </c>
      <c r="E112" s="62">
        <v>1</v>
      </c>
      <c r="F112" s="54">
        <v>13.96</v>
      </c>
      <c r="G112" s="54">
        <v>13.98</v>
      </c>
      <c r="H112" s="53">
        <v>8</v>
      </c>
      <c r="I112" s="55" t="s">
        <v>794</v>
      </c>
      <c r="J112" s="48"/>
      <c r="K112" s="48"/>
      <c r="L112" s="48"/>
      <c r="M112" s="48"/>
    </row>
    <row r="113" spans="1:13" s="47" customFormat="1" ht="51">
      <c r="A113" s="68" t="s">
        <v>417</v>
      </c>
      <c r="B113" s="69" t="s">
        <v>181</v>
      </c>
      <c r="C113" s="53" t="s">
        <v>707</v>
      </c>
      <c r="D113" s="53">
        <v>0</v>
      </c>
      <c r="E113" s="53">
        <v>1</v>
      </c>
      <c r="F113" s="54">
        <v>21.14</v>
      </c>
      <c r="G113" s="54">
        <v>22.53</v>
      </c>
      <c r="H113" s="53">
        <v>5</v>
      </c>
      <c r="I113" s="55" t="s">
        <v>853</v>
      </c>
      <c r="J113" s="48"/>
      <c r="K113" s="48"/>
      <c r="L113" s="48"/>
      <c r="M113" s="48"/>
    </row>
    <row r="114" spans="1:13" s="47" customFormat="1" ht="38.25">
      <c r="A114" s="61" t="s">
        <v>602</v>
      </c>
      <c r="B114" s="52" t="s">
        <v>603</v>
      </c>
      <c r="C114" s="53" t="s">
        <v>628</v>
      </c>
      <c r="D114" s="53">
        <v>0</v>
      </c>
      <c r="E114" s="53">
        <v>0</v>
      </c>
      <c r="F114" s="54">
        <v>4.42</v>
      </c>
      <c r="G114" s="54">
        <v>5.19</v>
      </c>
      <c r="H114" s="53">
        <v>2</v>
      </c>
      <c r="I114" s="55" t="s">
        <v>923</v>
      </c>
      <c r="J114" s="48"/>
      <c r="K114" s="48"/>
      <c r="L114" s="48"/>
      <c r="M114" s="48"/>
    </row>
    <row r="115" spans="1:13" s="47" customFormat="1" ht="38.25">
      <c r="A115" s="61" t="s">
        <v>563</v>
      </c>
      <c r="B115" s="52" t="s">
        <v>182</v>
      </c>
      <c r="C115" s="62" t="s">
        <v>688</v>
      </c>
      <c r="D115" s="62">
        <v>0</v>
      </c>
      <c r="E115" s="62">
        <v>0</v>
      </c>
      <c r="F115" s="54">
        <v>18.93</v>
      </c>
      <c r="G115" s="54">
        <v>19.25</v>
      </c>
      <c r="H115" s="53">
        <v>2</v>
      </c>
      <c r="I115" s="55" t="s">
        <v>710</v>
      </c>
      <c r="J115" s="48"/>
      <c r="K115" s="48"/>
      <c r="L115" s="48"/>
      <c r="M115" s="48"/>
    </row>
    <row r="116" spans="1:13" s="47" customFormat="1" ht="38.25">
      <c r="A116" s="63" t="s">
        <v>418</v>
      </c>
      <c r="B116" s="64" t="s">
        <v>183</v>
      </c>
      <c r="C116" s="53" t="s">
        <v>628</v>
      </c>
      <c r="D116" s="53">
        <v>0</v>
      </c>
      <c r="E116" s="53">
        <v>0</v>
      </c>
      <c r="F116" s="54">
        <v>0.95</v>
      </c>
      <c r="G116" s="54">
        <v>0.93</v>
      </c>
      <c r="H116" s="53">
        <v>5</v>
      </c>
      <c r="I116" s="55" t="s">
        <v>973</v>
      </c>
      <c r="J116" s="48"/>
      <c r="K116" s="48"/>
      <c r="L116" s="48"/>
      <c r="M116" s="48"/>
    </row>
    <row r="117" spans="1:13" s="47" customFormat="1" ht="38.25">
      <c r="A117" s="68" t="s">
        <v>419</v>
      </c>
      <c r="B117" s="69" t="s">
        <v>184</v>
      </c>
      <c r="C117" s="62" t="s">
        <v>707</v>
      </c>
      <c r="D117" s="62">
        <v>0</v>
      </c>
      <c r="E117" s="62">
        <v>0</v>
      </c>
      <c r="F117" s="54">
        <v>13.43</v>
      </c>
      <c r="G117" s="54">
        <v>12.75</v>
      </c>
      <c r="H117" s="53">
        <v>7</v>
      </c>
      <c r="I117" s="55" t="s">
        <v>721</v>
      </c>
      <c r="J117" s="48"/>
      <c r="K117" s="48"/>
      <c r="L117" s="48"/>
      <c r="M117" s="48"/>
    </row>
    <row r="118" spans="1:13" s="47" customFormat="1" ht="38.25">
      <c r="A118" s="63" t="s">
        <v>420</v>
      </c>
      <c r="B118" s="64" t="s">
        <v>185</v>
      </c>
      <c r="C118" s="62" t="s">
        <v>707</v>
      </c>
      <c r="D118" s="62">
        <v>0</v>
      </c>
      <c r="E118" s="62">
        <v>0</v>
      </c>
      <c r="F118" s="54">
        <v>0.5</v>
      </c>
      <c r="G118" s="54">
        <v>0.42</v>
      </c>
      <c r="H118" s="53">
        <v>2</v>
      </c>
      <c r="I118" s="55" t="s">
        <v>817</v>
      </c>
      <c r="J118" s="48"/>
      <c r="K118" s="48"/>
      <c r="L118" s="48"/>
      <c r="M118" s="48"/>
    </row>
    <row r="119" spans="1:13" s="47" customFormat="1" ht="38.25">
      <c r="A119" s="63" t="s">
        <v>186</v>
      </c>
      <c r="B119" s="64" t="s">
        <v>186</v>
      </c>
      <c r="C119" s="62" t="s">
        <v>628</v>
      </c>
      <c r="D119" s="62">
        <v>1</v>
      </c>
      <c r="E119" s="62">
        <v>0</v>
      </c>
      <c r="F119" s="54">
        <v>139.03</v>
      </c>
      <c r="G119" s="54">
        <v>134.9</v>
      </c>
      <c r="H119" s="53">
        <v>6</v>
      </c>
      <c r="I119" s="55" t="s">
        <v>779</v>
      </c>
      <c r="J119" s="48"/>
      <c r="K119" s="48"/>
      <c r="L119" s="48"/>
      <c r="M119" s="48"/>
    </row>
    <row r="120" spans="1:13" s="47" customFormat="1" ht="38.25">
      <c r="A120" s="61" t="s">
        <v>708</v>
      </c>
      <c r="B120" s="52" t="s">
        <v>709</v>
      </c>
      <c r="C120" s="53" t="s">
        <v>688</v>
      </c>
      <c r="D120" s="53">
        <v>1</v>
      </c>
      <c r="E120" s="53">
        <v>0</v>
      </c>
      <c r="F120" s="54">
        <v>4.95</v>
      </c>
      <c r="G120" s="54">
        <v>4.93</v>
      </c>
      <c r="H120" s="53">
        <v>5</v>
      </c>
      <c r="I120" s="55" t="s">
        <v>711</v>
      </c>
      <c r="J120" s="48"/>
      <c r="K120" s="48"/>
      <c r="L120" s="48"/>
      <c r="M120" s="48"/>
    </row>
    <row r="121" spans="1:13" s="47" customFormat="1" ht="38.25">
      <c r="A121" s="73" t="s">
        <v>421</v>
      </c>
      <c r="B121" s="64" t="s">
        <v>322</v>
      </c>
      <c r="C121" s="62" t="s">
        <v>688</v>
      </c>
      <c r="D121" s="62">
        <v>0</v>
      </c>
      <c r="E121" s="62">
        <v>0</v>
      </c>
      <c r="F121" s="54">
        <v>1.87</v>
      </c>
      <c r="G121" s="54">
        <v>1.87</v>
      </c>
      <c r="H121" s="53">
        <v>1</v>
      </c>
      <c r="I121" s="55" t="s">
        <v>894</v>
      </c>
      <c r="J121" s="48"/>
      <c r="K121" s="48"/>
      <c r="L121" s="48"/>
      <c r="M121" s="48"/>
    </row>
    <row r="122" spans="1:13" s="47" customFormat="1" ht="38.25">
      <c r="A122" s="63" t="s">
        <v>422</v>
      </c>
      <c r="B122" s="64" t="s">
        <v>187</v>
      </c>
      <c r="C122" s="62" t="s">
        <v>688</v>
      </c>
      <c r="D122" s="62">
        <v>0</v>
      </c>
      <c r="E122" s="62">
        <v>0</v>
      </c>
      <c r="F122" s="54">
        <v>9.61</v>
      </c>
      <c r="G122" s="54">
        <v>9.64</v>
      </c>
      <c r="H122" s="53">
        <v>9</v>
      </c>
      <c r="I122" s="55" t="s">
        <v>780</v>
      </c>
      <c r="J122" s="48"/>
      <c r="K122" s="48"/>
      <c r="L122" s="48"/>
      <c r="M122" s="48"/>
    </row>
    <row r="123" spans="1:13" s="47" customFormat="1" ht="51">
      <c r="A123" s="63" t="s">
        <v>692</v>
      </c>
      <c r="B123" s="64" t="s">
        <v>188</v>
      </c>
      <c r="C123" s="53" t="s">
        <v>707</v>
      </c>
      <c r="D123" s="53">
        <v>0</v>
      </c>
      <c r="E123" s="53">
        <v>1</v>
      </c>
      <c r="F123" s="54">
        <v>64.45</v>
      </c>
      <c r="G123" s="54">
        <v>46.83</v>
      </c>
      <c r="H123" s="53">
        <v>7</v>
      </c>
      <c r="I123" s="55" t="s">
        <v>773</v>
      </c>
      <c r="J123" s="48"/>
      <c r="K123" s="48"/>
      <c r="L123" s="48"/>
      <c r="M123" s="48"/>
    </row>
    <row r="124" spans="1:13" s="47" customFormat="1" ht="38.25">
      <c r="A124" s="63" t="s">
        <v>423</v>
      </c>
      <c r="B124" s="64" t="s">
        <v>189</v>
      </c>
      <c r="C124" s="62" t="s">
        <v>628</v>
      </c>
      <c r="D124" s="62">
        <v>0</v>
      </c>
      <c r="E124" s="62">
        <v>0</v>
      </c>
      <c r="F124" s="54">
        <v>6.12</v>
      </c>
      <c r="G124" s="54">
        <v>6.65</v>
      </c>
      <c r="H124" s="53">
        <v>5</v>
      </c>
      <c r="I124" s="55" t="s">
        <v>1032</v>
      </c>
      <c r="J124" s="48"/>
      <c r="K124" s="48"/>
      <c r="L124" s="48"/>
      <c r="M124" s="48"/>
    </row>
    <row r="125" spans="1:13" s="47" customFormat="1" ht="38.25">
      <c r="A125" s="61" t="s">
        <v>641</v>
      </c>
      <c r="B125" s="52" t="s">
        <v>641</v>
      </c>
      <c r="C125" s="53" t="s">
        <v>688</v>
      </c>
      <c r="D125" s="53">
        <v>0</v>
      </c>
      <c r="E125" s="53">
        <v>0</v>
      </c>
      <c r="F125" s="54">
        <v>1.61</v>
      </c>
      <c r="G125" s="54">
        <v>1.71</v>
      </c>
      <c r="H125" s="53">
        <v>1</v>
      </c>
      <c r="I125" s="55" t="s">
        <v>748</v>
      </c>
      <c r="J125" s="48"/>
      <c r="K125" s="48"/>
      <c r="L125" s="48"/>
      <c r="M125" s="48"/>
    </row>
    <row r="126" spans="1:13" s="47" customFormat="1" ht="25.5">
      <c r="A126" s="61" t="s">
        <v>827</v>
      </c>
      <c r="B126" s="52" t="s">
        <v>828</v>
      </c>
      <c r="C126" s="53" t="s">
        <v>628</v>
      </c>
      <c r="D126" s="53">
        <v>0</v>
      </c>
      <c r="E126" s="53">
        <v>0</v>
      </c>
      <c r="F126" s="54">
        <v>2.41</v>
      </c>
      <c r="G126" s="54">
        <v>2.62</v>
      </c>
      <c r="H126" s="53">
        <v>1</v>
      </c>
      <c r="I126" s="55" t="s">
        <v>832</v>
      </c>
      <c r="J126" s="48"/>
      <c r="K126" s="48"/>
      <c r="L126" s="48"/>
      <c r="M126" s="48"/>
    </row>
    <row r="127" spans="1:13" s="47" customFormat="1" ht="38.25">
      <c r="A127" s="63" t="s">
        <v>424</v>
      </c>
      <c r="B127" s="64" t="s">
        <v>190</v>
      </c>
      <c r="C127" s="53" t="s">
        <v>628</v>
      </c>
      <c r="D127" s="53">
        <v>0</v>
      </c>
      <c r="E127" s="53">
        <v>1</v>
      </c>
      <c r="F127" s="54">
        <v>1.33</v>
      </c>
      <c r="G127" s="54">
        <v>1.47</v>
      </c>
      <c r="H127" s="53">
        <v>3</v>
      </c>
      <c r="I127" s="55" t="s">
        <v>924</v>
      </c>
      <c r="J127" s="48"/>
      <c r="K127" s="48"/>
      <c r="L127" s="48"/>
      <c r="M127" s="48"/>
    </row>
    <row r="128" spans="1:13" s="47" customFormat="1" ht="38.25">
      <c r="A128" s="61" t="s">
        <v>425</v>
      </c>
      <c r="B128" s="52" t="s">
        <v>312</v>
      </c>
      <c r="C128" s="53" t="s">
        <v>688</v>
      </c>
      <c r="D128" s="53">
        <v>0</v>
      </c>
      <c r="E128" s="53">
        <v>0</v>
      </c>
      <c r="F128" s="54">
        <v>3.05</v>
      </c>
      <c r="G128" s="54">
        <v>3.02</v>
      </c>
      <c r="H128" s="53">
        <v>3</v>
      </c>
      <c r="I128" s="55" t="s">
        <v>952</v>
      </c>
      <c r="J128" s="48"/>
      <c r="K128" s="48"/>
      <c r="L128" s="48"/>
      <c r="M128" s="48"/>
    </row>
    <row r="129" spans="1:13" s="47" customFormat="1" ht="38.25">
      <c r="A129" s="61" t="s">
        <v>426</v>
      </c>
      <c r="B129" s="52" t="s">
        <v>348</v>
      </c>
      <c r="C129" s="53" t="s">
        <v>628</v>
      </c>
      <c r="D129" s="53">
        <v>0</v>
      </c>
      <c r="E129" s="53">
        <v>0</v>
      </c>
      <c r="F129" s="54">
        <v>0.49</v>
      </c>
      <c r="G129" s="54">
        <v>0.49</v>
      </c>
      <c r="H129" s="53">
        <v>1</v>
      </c>
      <c r="I129" s="55" t="s">
        <v>925</v>
      </c>
      <c r="J129" s="48"/>
      <c r="K129" s="48"/>
      <c r="L129" s="48"/>
      <c r="M129" s="48"/>
    </row>
    <row r="130" spans="1:13" s="47" customFormat="1" ht="38.25">
      <c r="A130" s="61" t="s">
        <v>662</v>
      </c>
      <c r="B130" s="52" t="s">
        <v>661</v>
      </c>
      <c r="C130" s="53" t="s">
        <v>707</v>
      </c>
      <c r="D130" s="53">
        <v>0</v>
      </c>
      <c r="E130" s="53">
        <v>0</v>
      </c>
      <c r="F130" s="54">
        <v>13.17</v>
      </c>
      <c r="G130" s="54">
        <v>12.69</v>
      </c>
      <c r="H130" s="53">
        <v>2</v>
      </c>
      <c r="I130" s="55" t="s">
        <v>926</v>
      </c>
      <c r="J130" s="48"/>
      <c r="K130" s="48"/>
      <c r="L130" s="48"/>
      <c r="M130" s="48"/>
    </row>
    <row r="131" spans="1:13" s="47" customFormat="1" ht="38.25">
      <c r="A131" s="68" t="s">
        <v>427</v>
      </c>
      <c r="B131" s="69" t="s">
        <v>191</v>
      </c>
      <c r="C131" s="53" t="s">
        <v>707</v>
      </c>
      <c r="D131" s="53">
        <v>0</v>
      </c>
      <c r="E131" s="53">
        <v>0</v>
      </c>
      <c r="F131" s="54">
        <v>2.52</v>
      </c>
      <c r="G131" s="54">
        <v>2.52</v>
      </c>
      <c r="H131" s="53">
        <v>7</v>
      </c>
      <c r="I131" s="55" t="s">
        <v>810</v>
      </c>
      <c r="J131" s="48"/>
      <c r="K131" s="48"/>
      <c r="L131" s="48"/>
      <c r="M131" s="48"/>
    </row>
    <row r="132" spans="1:13" s="47" customFormat="1" ht="38.25">
      <c r="A132" s="61" t="s">
        <v>642</v>
      </c>
      <c r="B132" s="52" t="s">
        <v>643</v>
      </c>
      <c r="C132" s="53" t="s">
        <v>628</v>
      </c>
      <c r="D132" s="53">
        <v>0</v>
      </c>
      <c r="E132" s="53">
        <v>0</v>
      </c>
      <c r="F132" s="54">
        <v>9.7000000000000003E-2</v>
      </c>
      <c r="G132" s="54">
        <v>0.1</v>
      </c>
      <c r="H132" s="53">
        <v>1</v>
      </c>
      <c r="I132" s="55" t="s">
        <v>768</v>
      </c>
      <c r="J132" s="48"/>
      <c r="K132" s="48"/>
      <c r="L132" s="48"/>
      <c r="M132" s="48"/>
    </row>
    <row r="133" spans="1:13" s="47" customFormat="1" ht="38.25">
      <c r="A133" s="63" t="s">
        <v>428</v>
      </c>
      <c r="B133" s="64" t="s">
        <v>192</v>
      </c>
      <c r="C133" s="53" t="s">
        <v>688</v>
      </c>
      <c r="D133" s="53">
        <v>0</v>
      </c>
      <c r="E133" s="53">
        <v>1</v>
      </c>
      <c r="F133" s="54">
        <v>1.17</v>
      </c>
      <c r="G133" s="54">
        <v>1.1599999999999999</v>
      </c>
      <c r="H133" s="53">
        <v>5</v>
      </c>
      <c r="I133" s="55" t="s">
        <v>781</v>
      </c>
      <c r="J133" s="48"/>
      <c r="K133" s="48"/>
      <c r="L133" s="48"/>
      <c r="M133" s="48"/>
    </row>
    <row r="134" spans="1:13" s="47" customFormat="1" ht="51">
      <c r="A134" s="63" t="s">
        <v>429</v>
      </c>
      <c r="B134" s="64" t="s">
        <v>193</v>
      </c>
      <c r="C134" s="53" t="s">
        <v>707</v>
      </c>
      <c r="D134" s="53">
        <v>0</v>
      </c>
      <c r="E134" s="53">
        <v>0</v>
      </c>
      <c r="F134" s="54" t="s">
        <v>689</v>
      </c>
      <c r="G134" s="54" t="s">
        <v>689</v>
      </c>
      <c r="H134" s="53">
        <v>6</v>
      </c>
      <c r="I134" s="55" t="s">
        <v>788</v>
      </c>
      <c r="J134" s="48"/>
      <c r="K134" s="48"/>
      <c r="L134" s="48"/>
      <c r="M134" s="48"/>
    </row>
    <row r="135" spans="1:13" s="47" customFormat="1" ht="51">
      <c r="A135" s="63" t="s">
        <v>669</v>
      </c>
      <c r="B135" s="64" t="s">
        <v>317</v>
      </c>
      <c r="C135" s="53" t="s">
        <v>688</v>
      </c>
      <c r="D135" s="53">
        <v>0</v>
      </c>
      <c r="E135" s="53">
        <v>0</v>
      </c>
      <c r="F135" s="54">
        <v>2.08</v>
      </c>
      <c r="G135" s="54">
        <v>1.91</v>
      </c>
      <c r="H135" s="53">
        <v>6</v>
      </c>
      <c r="I135" s="55" t="s">
        <v>763</v>
      </c>
      <c r="J135" s="48"/>
      <c r="K135" s="48"/>
      <c r="L135" s="48"/>
      <c r="M135" s="48"/>
    </row>
    <row r="136" spans="1:13" s="47" customFormat="1" ht="51">
      <c r="A136" s="68" t="s">
        <v>430</v>
      </c>
      <c r="B136" s="69" t="s">
        <v>194</v>
      </c>
      <c r="C136" s="53" t="s">
        <v>688</v>
      </c>
      <c r="D136" s="53">
        <v>0</v>
      </c>
      <c r="E136" s="53">
        <v>0</v>
      </c>
      <c r="F136" s="54">
        <v>38.159999999999997</v>
      </c>
      <c r="G136" s="54">
        <v>45.05</v>
      </c>
      <c r="H136" s="53">
        <v>8</v>
      </c>
      <c r="I136" s="55" t="s">
        <v>927</v>
      </c>
      <c r="J136" s="48"/>
      <c r="K136" s="48"/>
      <c r="L136" s="48"/>
      <c r="M136" s="48"/>
    </row>
    <row r="137" spans="1:13" s="47" customFormat="1" ht="51">
      <c r="A137" s="63" t="s">
        <v>839</v>
      </c>
      <c r="B137" s="64" t="s">
        <v>195</v>
      </c>
      <c r="C137" s="53" t="s">
        <v>628</v>
      </c>
      <c r="D137" s="53">
        <v>1</v>
      </c>
      <c r="E137" s="53">
        <v>0</v>
      </c>
      <c r="F137" s="54">
        <v>5.73</v>
      </c>
      <c r="G137" s="54">
        <v>6.01</v>
      </c>
      <c r="H137" s="53">
        <v>8</v>
      </c>
      <c r="I137" s="55" t="s">
        <v>842</v>
      </c>
      <c r="J137" s="48"/>
      <c r="K137" s="48"/>
      <c r="L137" s="48"/>
      <c r="M137" s="48"/>
    </row>
    <row r="138" spans="1:13" s="47" customFormat="1" ht="38.25">
      <c r="A138" s="61" t="s">
        <v>705</v>
      </c>
      <c r="B138" s="52" t="s">
        <v>706</v>
      </c>
      <c r="C138" s="53" t="s">
        <v>707</v>
      </c>
      <c r="D138" s="53">
        <v>0</v>
      </c>
      <c r="E138" s="53">
        <v>1</v>
      </c>
      <c r="F138" s="54">
        <v>1.5</v>
      </c>
      <c r="G138" s="54">
        <v>0.7</v>
      </c>
      <c r="H138" s="53">
        <v>1</v>
      </c>
      <c r="I138" s="55" t="s">
        <v>714</v>
      </c>
      <c r="J138" s="48"/>
      <c r="K138" s="48"/>
      <c r="L138" s="48"/>
      <c r="M138" s="48"/>
    </row>
    <row r="139" spans="1:13" s="47" customFormat="1" ht="38.25">
      <c r="A139" s="63" t="s">
        <v>431</v>
      </c>
      <c r="B139" s="64" t="s">
        <v>196</v>
      </c>
      <c r="C139" s="53" t="s">
        <v>628</v>
      </c>
      <c r="D139" s="53">
        <v>0</v>
      </c>
      <c r="E139" s="53">
        <v>0</v>
      </c>
      <c r="F139" s="54">
        <v>4.01</v>
      </c>
      <c r="G139" s="54">
        <v>4.3600000000000003</v>
      </c>
      <c r="H139" s="53">
        <v>4</v>
      </c>
      <c r="I139" s="55" t="s">
        <v>843</v>
      </c>
      <c r="J139" s="48"/>
      <c r="K139" s="48"/>
      <c r="L139" s="48"/>
      <c r="M139" s="48"/>
    </row>
    <row r="140" spans="1:13" s="47" customFormat="1" ht="38.25">
      <c r="A140" s="61" t="s">
        <v>1038</v>
      </c>
      <c r="B140" s="53" t="s">
        <v>1039</v>
      </c>
      <c r="C140" s="53" t="s">
        <v>707</v>
      </c>
      <c r="D140" s="53">
        <v>0</v>
      </c>
      <c r="E140" s="53">
        <v>0</v>
      </c>
      <c r="F140" s="54">
        <v>2.25</v>
      </c>
      <c r="G140" s="54">
        <v>2.25</v>
      </c>
      <c r="H140" s="53">
        <v>3</v>
      </c>
      <c r="I140" s="55" t="s">
        <v>1047</v>
      </c>
      <c r="J140" s="48"/>
      <c r="K140" s="48"/>
      <c r="L140" s="48"/>
      <c r="M140" s="48"/>
    </row>
    <row r="141" spans="1:13" s="47" customFormat="1" ht="38.25">
      <c r="A141" s="61" t="s">
        <v>616</v>
      </c>
      <c r="B141" s="52" t="s">
        <v>617</v>
      </c>
      <c r="C141" s="53" t="s">
        <v>688</v>
      </c>
      <c r="D141" s="53">
        <v>0</v>
      </c>
      <c r="E141" s="53">
        <v>0</v>
      </c>
      <c r="F141" s="54">
        <v>1.23</v>
      </c>
      <c r="G141" s="54">
        <v>1.24</v>
      </c>
      <c r="H141" s="53">
        <v>1</v>
      </c>
      <c r="I141" s="55" t="s">
        <v>928</v>
      </c>
      <c r="J141" s="48"/>
      <c r="K141" s="48"/>
      <c r="L141" s="48"/>
      <c r="M141" s="48"/>
    </row>
    <row r="142" spans="1:13" s="47" customFormat="1" ht="38.25">
      <c r="A142" s="61" t="s">
        <v>432</v>
      </c>
      <c r="B142" s="52" t="s">
        <v>357</v>
      </c>
      <c r="C142" s="53" t="s">
        <v>688</v>
      </c>
      <c r="D142" s="53">
        <v>1</v>
      </c>
      <c r="E142" s="53">
        <v>0</v>
      </c>
      <c r="F142" s="54">
        <v>2.19</v>
      </c>
      <c r="G142" s="54">
        <v>2.13</v>
      </c>
      <c r="H142" s="53">
        <v>2</v>
      </c>
      <c r="I142" s="55" t="s">
        <v>1045</v>
      </c>
      <c r="J142" s="48"/>
      <c r="K142" s="48"/>
      <c r="L142" s="48"/>
      <c r="M142" s="48"/>
    </row>
    <row r="143" spans="1:13" s="47" customFormat="1" ht="38.25">
      <c r="A143" s="61" t="s">
        <v>433</v>
      </c>
      <c r="B143" s="52" t="s">
        <v>305</v>
      </c>
      <c r="C143" s="53" t="s">
        <v>707</v>
      </c>
      <c r="D143" s="53">
        <v>0</v>
      </c>
      <c r="E143" s="53">
        <v>0</v>
      </c>
      <c r="F143" s="54">
        <v>3.85</v>
      </c>
      <c r="G143" s="54">
        <v>2.42</v>
      </c>
      <c r="H143" s="53">
        <v>3</v>
      </c>
      <c r="I143" s="55" t="s">
        <v>994</v>
      </c>
      <c r="J143" s="48"/>
      <c r="K143" s="48"/>
      <c r="L143" s="48"/>
      <c r="M143" s="48"/>
    </row>
    <row r="144" spans="1:13" s="47" customFormat="1" ht="25.5">
      <c r="A144" s="61" t="s">
        <v>848</v>
      </c>
      <c r="B144" s="52" t="s">
        <v>849</v>
      </c>
      <c r="C144" s="53" t="s">
        <v>628</v>
      </c>
      <c r="D144" s="53">
        <v>0</v>
      </c>
      <c r="E144" s="53">
        <v>0</v>
      </c>
      <c r="F144" s="54">
        <v>1.06</v>
      </c>
      <c r="G144" s="54">
        <v>1.1499999999999999</v>
      </c>
      <c r="H144" s="53">
        <v>1</v>
      </c>
      <c r="I144" s="55" t="s">
        <v>866</v>
      </c>
      <c r="J144" s="48"/>
      <c r="K144" s="48"/>
      <c r="L144" s="48"/>
      <c r="M144" s="48"/>
    </row>
    <row r="145" spans="1:13" s="47" customFormat="1" ht="38.25">
      <c r="A145" s="63" t="s">
        <v>434</v>
      </c>
      <c r="B145" s="64" t="s">
        <v>197</v>
      </c>
      <c r="C145" s="53" t="s">
        <v>628</v>
      </c>
      <c r="D145" s="53">
        <v>0</v>
      </c>
      <c r="E145" s="53">
        <v>0</v>
      </c>
      <c r="F145" s="54">
        <v>3.12</v>
      </c>
      <c r="G145" s="54">
        <v>3.13</v>
      </c>
      <c r="H145" s="53">
        <v>2</v>
      </c>
      <c r="I145" s="66" t="s">
        <v>715</v>
      </c>
      <c r="J145" s="48"/>
      <c r="K145" s="48"/>
      <c r="L145" s="48"/>
      <c r="M145" s="48"/>
    </row>
    <row r="146" spans="1:13" s="47" customFormat="1" ht="38.25">
      <c r="A146" s="61" t="s">
        <v>435</v>
      </c>
      <c r="B146" s="52" t="s">
        <v>319</v>
      </c>
      <c r="C146" s="53" t="s">
        <v>707</v>
      </c>
      <c r="D146" s="53">
        <v>0</v>
      </c>
      <c r="E146" s="53">
        <v>0</v>
      </c>
      <c r="F146" s="54">
        <v>0.95</v>
      </c>
      <c r="G146" s="54">
        <v>0.82</v>
      </c>
      <c r="H146" s="53">
        <v>1</v>
      </c>
      <c r="I146" s="55" t="s">
        <v>818</v>
      </c>
      <c r="J146" s="48"/>
      <c r="K146" s="48"/>
      <c r="L146" s="48"/>
      <c r="M146" s="48"/>
    </row>
    <row r="147" spans="1:13" s="47" customFormat="1" ht="51">
      <c r="A147" s="63" t="s">
        <v>436</v>
      </c>
      <c r="B147" s="64" t="s">
        <v>198</v>
      </c>
      <c r="C147" s="53" t="s">
        <v>688</v>
      </c>
      <c r="D147" s="53">
        <v>0</v>
      </c>
      <c r="E147" s="53">
        <v>0</v>
      </c>
      <c r="F147" s="54">
        <v>8.18</v>
      </c>
      <c r="G147" s="54">
        <v>8.25</v>
      </c>
      <c r="H147" s="53">
        <v>7</v>
      </c>
      <c r="I147" s="55" t="s">
        <v>833</v>
      </c>
      <c r="J147" s="48"/>
      <c r="K147" s="48"/>
      <c r="L147" s="48"/>
      <c r="M147" s="48"/>
    </row>
    <row r="148" spans="1:13" s="47" customFormat="1" ht="51">
      <c r="A148" s="63" t="s">
        <v>629</v>
      </c>
      <c r="B148" s="64" t="s">
        <v>199</v>
      </c>
      <c r="C148" s="53" t="s">
        <v>628</v>
      </c>
      <c r="D148" s="53">
        <v>0</v>
      </c>
      <c r="E148" s="53">
        <v>0</v>
      </c>
      <c r="F148" s="54">
        <v>5.12</v>
      </c>
      <c r="G148" s="54">
        <v>5.18</v>
      </c>
      <c r="H148" s="53">
        <v>7</v>
      </c>
      <c r="I148" s="55" t="s">
        <v>769</v>
      </c>
      <c r="J148" s="48"/>
      <c r="K148" s="48"/>
      <c r="L148" s="48"/>
      <c r="M148" s="48"/>
    </row>
    <row r="149" spans="1:13" s="47" customFormat="1" ht="38.25">
      <c r="A149" s="63" t="s">
        <v>437</v>
      </c>
      <c r="B149" s="64" t="s">
        <v>200</v>
      </c>
      <c r="C149" s="53" t="s">
        <v>707</v>
      </c>
      <c r="D149" s="53">
        <v>1</v>
      </c>
      <c r="E149" s="53">
        <v>0</v>
      </c>
      <c r="F149" s="54">
        <v>6.83</v>
      </c>
      <c r="G149" s="54">
        <v>6.37</v>
      </c>
      <c r="H149" s="53">
        <v>3</v>
      </c>
      <c r="I149" s="55" t="s">
        <v>854</v>
      </c>
      <c r="J149" s="48"/>
      <c r="K149" s="48"/>
      <c r="L149" s="48"/>
      <c r="M149" s="48"/>
    </row>
    <row r="150" spans="1:13" s="47" customFormat="1" ht="38.25">
      <c r="A150" s="63" t="s">
        <v>438</v>
      </c>
      <c r="B150" s="64" t="s">
        <v>201</v>
      </c>
      <c r="C150" s="53" t="s">
        <v>688</v>
      </c>
      <c r="D150" s="53">
        <v>0</v>
      </c>
      <c r="E150" s="53">
        <v>1</v>
      </c>
      <c r="F150" s="54">
        <v>2.98</v>
      </c>
      <c r="G150" s="54">
        <v>3.07</v>
      </c>
      <c r="H150" s="53">
        <v>2</v>
      </c>
      <c r="I150" s="55" t="s">
        <v>834</v>
      </c>
      <c r="J150" s="48"/>
      <c r="K150" s="48"/>
      <c r="L150" s="48"/>
      <c r="M150" s="48"/>
    </row>
    <row r="151" spans="1:13" s="47" customFormat="1" ht="38.25">
      <c r="A151" s="61" t="s">
        <v>439</v>
      </c>
      <c r="B151" s="52" t="s">
        <v>202</v>
      </c>
      <c r="C151" s="53" t="s">
        <v>688</v>
      </c>
      <c r="D151" s="53">
        <v>0</v>
      </c>
      <c r="E151" s="53">
        <v>0</v>
      </c>
      <c r="F151" s="54">
        <v>10.92</v>
      </c>
      <c r="G151" s="54">
        <v>11.4</v>
      </c>
      <c r="H151" s="53">
        <v>5</v>
      </c>
      <c r="I151" s="55" t="s">
        <v>713</v>
      </c>
      <c r="J151" s="48"/>
      <c r="K151" s="48"/>
      <c r="L151" s="48"/>
      <c r="M151" s="48"/>
    </row>
    <row r="152" spans="1:13" s="47" customFormat="1" ht="38.25">
      <c r="A152" s="63" t="s">
        <v>440</v>
      </c>
      <c r="B152" s="64" t="s">
        <v>203</v>
      </c>
      <c r="C152" s="53" t="s">
        <v>688</v>
      </c>
      <c r="D152" s="53">
        <v>0</v>
      </c>
      <c r="E152" s="53">
        <v>1</v>
      </c>
      <c r="F152" s="54">
        <v>2.6</v>
      </c>
      <c r="G152" s="54">
        <v>2.79</v>
      </c>
      <c r="H152" s="53">
        <v>6</v>
      </c>
      <c r="I152" s="55" t="s">
        <v>835</v>
      </c>
      <c r="J152" s="48"/>
      <c r="K152" s="48"/>
      <c r="L152" s="48"/>
      <c r="M152" s="48"/>
    </row>
    <row r="153" spans="1:13" s="47" customFormat="1" ht="38.25">
      <c r="A153" s="63" t="s">
        <v>770</v>
      </c>
      <c r="B153" s="64" t="s">
        <v>771</v>
      </c>
      <c r="C153" s="53" t="s">
        <v>688</v>
      </c>
      <c r="D153" s="53">
        <v>0</v>
      </c>
      <c r="E153" s="53">
        <v>0</v>
      </c>
      <c r="F153" s="54">
        <v>4.1500000000000004</v>
      </c>
      <c r="G153" s="54">
        <v>3.79</v>
      </c>
      <c r="H153" s="53">
        <v>2</v>
      </c>
      <c r="I153" s="55" t="s">
        <v>836</v>
      </c>
      <c r="J153" s="48"/>
      <c r="K153" s="48"/>
      <c r="L153" s="48"/>
      <c r="M153" s="48"/>
    </row>
    <row r="154" spans="1:13" s="47" customFormat="1" ht="51">
      <c r="A154" s="67" t="s">
        <v>442</v>
      </c>
      <c r="B154" s="52" t="s">
        <v>323</v>
      </c>
      <c r="C154" s="53" t="s">
        <v>707</v>
      </c>
      <c r="D154" s="53">
        <v>0</v>
      </c>
      <c r="E154" s="53">
        <v>0</v>
      </c>
      <c r="F154" s="54">
        <v>2.4900000000000002</v>
      </c>
      <c r="G154" s="54">
        <v>2.13</v>
      </c>
      <c r="H154" s="53">
        <v>6</v>
      </c>
      <c r="I154" s="55" t="s">
        <v>885</v>
      </c>
      <c r="J154" s="48"/>
      <c r="K154" s="48"/>
      <c r="L154" s="48"/>
      <c r="M154" s="48"/>
    </row>
    <row r="155" spans="1:13" s="47" customFormat="1" ht="38.25">
      <c r="A155" s="73" t="s">
        <v>886</v>
      </c>
      <c r="B155" s="64" t="s">
        <v>205</v>
      </c>
      <c r="C155" s="53" t="s">
        <v>688</v>
      </c>
      <c r="D155" s="53">
        <v>0</v>
      </c>
      <c r="E155" s="53">
        <v>0</v>
      </c>
      <c r="F155" s="54">
        <v>4.6900000000000004</v>
      </c>
      <c r="G155" s="54">
        <v>4.76</v>
      </c>
      <c r="H155" s="53">
        <v>3</v>
      </c>
      <c r="I155" s="55" t="s">
        <v>1037</v>
      </c>
      <c r="J155" s="48"/>
      <c r="K155" s="48"/>
      <c r="L155" s="48"/>
      <c r="M155" s="48"/>
    </row>
    <row r="156" spans="1:13" s="47" customFormat="1" ht="38.25">
      <c r="A156" s="61" t="s">
        <v>590</v>
      </c>
      <c r="B156" s="52" t="s">
        <v>591</v>
      </c>
      <c r="C156" s="53" t="s">
        <v>688</v>
      </c>
      <c r="D156" s="53">
        <v>0</v>
      </c>
      <c r="E156" s="53">
        <v>0</v>
      </c>
      <c r="F156" s="54">
        <v>2.79</v>
      </c>
      <c r="G156" s="54">
        <v>2.88</v>
      </c>
      <c r="H156" s="53">
        <v>2</v>
      </c>
      <c r="I156" s="55" t="s">
        <v>732</v>
      </c>
      <c r="J156" s="48"/>
      <c r="K156" s="48"/>
      <c r="L156" s="48"/>
      <c r="M156" s="48"/>
    </row>
    <row r="157" spans="1:13" s="47" customFormat="1" ht="38.25">
      <c r="A157" s="68" t="s">
        <v>443</v>
      </c>
      <c r="B157" s="69" t="s">
        <v>206</v>
      </c>
      <c r="C157" s="53" t="s">
        <v>688</v>
      </c>
      <c r="D157" s="53">
        <v>0</v>
      </c>
      <c r="E157" s="53">
        <v>1</v>
      </c>
      <c r="F157" s="54">
        <v>3.21</v>
      </c>
      <c r="G157" s="54">
        <v>3.11</v>
      </c>
      <c r="H157" s="53">
        <v>2</v>
      </c>
      <c r="I157" s="55" t="s">
        <v>963</v>
      </c>
      <c r="J157" s="48"/>
      <c r="K157" s="48"/>
      <c r="L157" s="48"/>
      <c r="M157" s="48"/>
    </row>
    <row r="158" spans="1:13" s="47" customFormat="1" ht="38.25">
      <c r="A158" s="68" t="s">
        <v>690</v>
      </c>
      <c r="B158" s="69" t="s">
        <v>691</v>
      </c>
      <c r="C158" s="53" t="s">
        <v>707</v>
      </c>
      <c r="D158" s="53">
        <v>0</v>
      </c>
      <c r="E158" s="53">
        <v>0</v>
      </c>
      <c r="F158" s="54">
        <v>3.19</v>
      </c>
      <c r="G158" s="54">
        <v>3.04</v>
      </c>
      <c r="H158" s="53">
        <v>5</v>
      </c>
      <c r="I158" s="55" t="s">
        <v>929</v>
      </c>
      <c r="J158" s="48"/>
      <c r="K158" s="48"/>
      <c r="L158" s="48"/>
      <c r="M158" s="48"/>
    </row>
    <row r="159" spans="1:13" s="47" customFormat="1" ht="25.5">
      <c r="A159" s="61" t="s">
        <v>604</v>
      </c>
      <c r="B159" s="52" t="s">
        <v>605</v>
      </c>
      <c r="C159" s="53" t="s">
        <v>688</v>
      </c>
      <c r="D159" s="53">
        <v>0</v>
      </c>
      <c r="E159" s="53">
        <v>0</v>
      </c>
      <c r="F159" s="54">
        <v>6.85</v>
      </c>
      <c r="G159" s="54">
        <v>7.51</v>
      </c>
      <c r="H159" s="53">
        <v>1</v>
      </c>
      <c r="I159" s="55" t="s">
        <v>1004</v>
      </c>
      <c r="J159" s="48"/>
      <c r="K159" s="48"/>
      <c r="L159" s="48"/>
      <c r="M159" s="48"/>
    </row>
    <row r="160" spans="1:13" s="47" customFormat="1" ht="25.5">
      <c r="A160" s="61" t="s">
        <v>681</v>
      </c>
      <c r="B160" s="52" t="s">
        <v>682</v>
      </c>
      <c r="C160" s="53" t="s">
        <v>628</v>
      </c>
      <c r="D160" s="53">
        <v>0</v>
      </c>
      <c r="E160" s="53">
        <v>0</v>
      </c>
      <c r="F160" s="54">
        <v>5.83</v>
      </c>
      <c r="G160" s="54">
        <v>6</v>
      </c>
      <c r="H160" s="53">
        <v>2</v>
      </c>
      <c r="I160" s="55" t="s">
        <v>930</v>
      </c>
      <c r="J160" s="48"/>
      <c r="K160" s="48"/>
      <c r="L160" s="48"/>
      <c r="M160" s="48"/>
    </row>
    <row r="161" spans="1:13" s="47" customFormat="1" ht="38.25">
      <c r="A161" s="61" t="s">
        <v>699</v>
      </c>
      <c r="B161" s="52" t="s">
        <v>700</v>
      </c>
      <c r="C161" s="53" t="s">
        <v>628</v>
      </c>
      <c r="D161" s="53">
        <v>0</v>
      </c>
      <c r="E161" s="53">
        <v>0</v>
      </c>
      <c r="F161" s="54">
        <v>0.44</v>
      </c>
      <c r="G161" s="54">
        <v>0.44</v>
      </c>
      <c r="H161" s="53">
        <v>1</v>
      </c>
      <c r="I161" s="55" t="s">
        <v>823</v>
      </c>
      <c r="J161" s="48"/>
      <c r="K161" s="48"/>
      <c r="L161" s="48"/>
      <c r="M161" s="48"/>
    </row>
    <row r="162" spans="1:13" s="47" customFormat="1" ht="38.25">
      <c r="A162" s="61" t="s">
        <v>575</v>
      </c>
      <c r="B162" s="52" t="s">
        <v>576</v>
      </c>
      <c r="C162" s="53" t="s">
        <v>688</v>
      </c>
      <c r="D162" s="53">
        <v>0</v>
      </c>
      <c r="E162" s="53">
        <v>0</v>
      </c>
      <c r="F162" s="54">
        <v>4.79</v>
      </c>
      <c r="G162" s="54">
        <v>5.22</v>
      </c>
      <c r="H162" s="53">
        <v>4</v>
      </c>
      <c r="I162" s="55" t="s">
        <v>855</v>
      </c>
      <c r="J162" s="48"/>
      <c r="K162" s="48"/>
      <c r="L162" s="48"/>
      <c r="M162" s="48"/>
    </row>
    <row r="163" spans="1:13" s="47" customFormat="1" ht="38.25">
      <c r="A163" s="68" t="s">
        <v>444</v>
      </c>
      <c r="B163" s="69" t="s">
        <v>207</v>
      </c>
      <c r="C163" s="53" t="s">
        <v>688</v>
      </c>
      <c r="D163" s="53">
        <v>0</v>
      </c>
      <c r="E163" s="53">
        <v>0</v>
      </c>
      <c r="F163" s="54">
        <v>8.99</v>
      </c>
      <c r="G163" s="54">
        <v>9.0299999999999994</v>
      </c>
      <c r="H163" s="53">
        <v>7</v>
      </c>
      <c r="I163" s="55" t="s">
        <v>782</v>
      </c>
      <c r="J163" s="48"/>
      <c r="K163" s="48"/>
      <c r="L163" s="48"/>
      <c r="M163" s="48"/>
    </row>
    <row r="164" spans="1:13" s="47" customFormat="1" ht="38.25">
      <c r="A164" s="67" t="s">
        <v>646</v>
      </c>
      <c r="B164" s="52" t="s">
        <v>647</v>
      </c>
      <c r="C164" s="53" t="s">
        <v>688</v>
      </c>
      <c r="D164" s="53">
        <v>0</v>
      </c>
      <c r="E164" s="53">
        <v>0</v>
      </c>
      <c r="F164" s="54">
        <v>1.75</v>
      </c>
      <c r="G164" s="54">
        <v>1.52</v>
      </c>
      <c r="H164" s="53">
        <v>1</v>
      </c>
      <c r="I164" s="55" t="s">
        <v>900</v>
      </c>
      <c r="J164" s="48"/>
      <c r="K164" s="48"/>
      <c r="L164" s="48"/>
      <c r="M164" s="48"/>
    </row>
    <row r="165" spans="1:13" s="47" customFormat="1" ht="51">
      <c r="A165" s="63" t="s">
        <v>445</v>
      </c>
      <c r="B165" s="64" t="s">
        <v>208</v>
      </c>
      <c r="C165" s="53" t="s">
        <v>688</v>
      </c>
      <c r="D165" s="53">
        <v>0</v>
      </c>
      <c r="E165" s="53">
        <v>1</v>
      </c>
      <c r="F165" s="54">
        <v>3.55</v>
      </c>
      <c r="G165" s="54">
        <v>3.5</v>
      </c>
      <c r="H165" s="53">
        <v>6</v>
      </c>
      <c r="I165" s="55" t="s">
        <v>1048</v>
      </c>
      <c r="J165" s="48"/>
      <c r="K165" s="48"/>
      <c r="L165" s="48"/>
      <c r="M165" s="48"/>
    </row>
    <row r="166" spans="1:13" s="47" customFormat="1" ht="25.5">
      <c r="A166" s="73" t="s">
        <v>446</v>
      </c>
      <c r="B166" s="64" t="s">
        <v>209</v>
      </c>
      <c r="C166" s="53" t="s">
        <v>688</v>
      </c>
      <c r="D166" s="53">
        <v>0</v>
      </c>
      <c r="E166" s="53">
        <v>0</v>
      </c>
      <c r="F166" s="54">
        <v>2.2400000000000002</v>
      </c>
      <c r="G166" s="54">
        <v>2.4900000000000002</v>
      </c>
      <c r="H166" s="53">
        <v>3</v>
      </c>
      <c r="I166" s="55" t="s">
        <v>908</v>
      </c>
      <c r="J166" s="48"/>
      <c r="K166" s="48"/>
      <c r="L166" s="48"/>
      <c r="M166" s="48"/>
    </row>
    <row r="167" spans="1:13" s="47" customFormat="1" ht="25.5">
      <c r="A167" s="61" t="s">
        <v>596</v>
      </c>
      <c r="B167" s="52" t="s">
        <v>597</v>
      </c>
      <c r="C167" s="53" t="s">
        <v>688</v>
      </c>
      <c r="D167" s="53">
        <v>0</v>
      </c>
      <c r="E167" s="53">
        <v>0</v>
      </c>
      <c r="F167" s="54">
        <v>0.9</v>
      </c>
      <c r="G167" s="54">
        <v>0.9</v>
      </c>
      <c r="H167" s="53">
        <v>1</v>
      </c>
      <c r="I167" s="55" t="s">
        <v>1005</v>
      </c>
      <c r="J167" s="48"/>
      <c r="K167" s="48"/>
      <c r="L167" s="48"/>
      <c r="M167" s="48"/>
    </row>
    <row r="168" spans="1:13" s="47" customFormat="1" ht="25.5">
      <c r="A168" s="61" t="s">
        <v>447</v>
      </c>
      <c r="B168" s="52" t="s">
        <v>327</v>
      </c>
      <c r="C168" s="53" t="s">
        <v>628</v>
      </c>
      <c r="D168" s="53">
        <v>0</v>
      </c>
      <c r="E168" s="53">
        <v>0</v>
      </c>
      <c r="F168" s="54">
        <v>3</v>
      </c>
      <c r="G168" s="54">
        <v>3</v>
      </c>
      <c r="H168" s="53">
        <v>1</v>
      </c>
      <c r="I168" s="55" t="s">
        <v>856</v>
      </c>
      <c r="J168" s="48"/>
      <c r="K168" s="48"/>
      <c r="L168" s="48"/>
      <c r="M168" s="48"/>
    </row>
    <row r="169" spans="1:13" s="47" customFormat="1" ht="38.25">
      <c r="A169" s="61" t="s">
        <v>850</v>
      </c>
      <c r="B169" s="52" t="s">
        <v>851</v>
      </c>
      <c r="C169" s="53" t="s">
        <v>628</v>
      </c>
      <c r="D169" s="53">
        <v>0</v>
      </c>
      <c r="E169" s="53">
        <v>0</v>
      </c>
      <c r="F169" s="54">
        <v>3.66</v>
      </c>
      <c r="G169" s="54">
        <v>3.79</v>
      </c>
      <c r="H169" s="53">
        <v>6</v>
      </c>
      <c r="I169" s="55" t="s">
        <v>857</v>
      </c>
      <c r="J169" s="48"/>
      <c r="K169" s="48"/>
      <c r="L169" s="48"/>
      <c r="M169" s="48"/>
    </row>
    <row r="170" spans="1:13" s="47" customFormat="1" ht="38.25">
      <c r="A170" s="67" t="s">
        <v>448</v>
      </c>
      <c r="B170" s="52" t="s">
        <v>342</v>
      </c>
      <c r="C170" s="53" t="s">
        <v>707</v>
      </c>
      <c r="D170" s="53">
        <v>1</v>
      </c>
      <c r="E170" s="53">
        <v>0</v>
      </c>
      <c r="F170" s="54">
        <v>0.09</v>
      </c>
      <c r="G170" s="54">
        <v>0.08</v>
      </c>
      <c r="H170" s="53">
        <v>1</v>
      </c>
      <c r="I170" s="55" t="s">
        <v>895</v>
      </c>
      <c r="J170" s="48"/>
      <c r="K170" s="48"/>
      <c r="L170" s="48"/>
      <c r="M170" s="48"/>
    </row>
    <row r="171" spans="1:13" s="47" customFormat="1" ht="51">
      <c r="A171" s="74" t="s">
        <v>449</v>
      </c>
      <c r="B171" s="69" t="s">
        <v>210</v>
      </c>
      <c r="C171" s="53" t="s">
        <v>707</v>
      </c>
      <c r="D171" s="53">
        <v>1</v>
      </c>
      <c r="E171" s="53">
        <v>0</v>
      </c>
      <c r="F171" s="54">
        <v>6.55</v>
      </c>
      <c r="G171" s="54">
        <v>6.31</v>
      </c>
      <c r="H171" s="53">
        <v>8</v>
      </c>
      <c r="I171" s="55" t="s">
        <v>887</v>
      </c>
      <c r="J171" s="48"/>
      <c r="K171" s="48"/>
      <c r="L171" s="48"/>
      <c r="M171" s="48"/>
    </row>
    <row r="172" spans="1:13" s="47" customFormat="1" ht="38.25">
      <c r="A172" s="61" t="s">
        <v>594</v>
      </c>
      <c r="B172" s="52" t="s">
        <v>595</v>
      </c>
      <c r="C172" s="53" t="s">
        <v>688</v>
      </c>
      <c r="D172" s="53">
        <v>0</v>
      </c>
      <c r="E172" s="53">
        <v>0</v>
      </c>
      <c r="F172" s="54">
        <v>1.58</v>
      </c>
      <c r="G172" s="54">
        <v>1.78</v>
      </c>
      <c r="H172" s="53">
        <v>3</v>
      </c>
      <c r="I172" s="55" t="s">
        <v>953</v>
      </c>
      <c r="J172" s="48"/>
      <c r="K172" s="48"/>
      <c r="L172" s="48"/>
      <c r="M172" s="48"/>
    </row>
    <row r="173" spans="1:13" s="47" customFormat="1" ht="38.25">
      <c r="A173" s="63" t="s">
        <v>450</v>
      </c>
      <c r="B173" s="64" t="s">
        <v>211</v>
      </c>
      <c r="C173" s="53" t="s">
        <v>628</v>
      </c>
      <c r="D173" s="53">
        <v>0</v>
      </c>
      <c r="E173" s="53">
        <v>0</v>
      </c>
      <c r="F173" s="54">
        <v>4.7300000000000004</v>
      </c>
      <c r="G173" s="54">
        <v>4.79</v>
      </c>
      <c r="H173" s="53">
        <v>6</v>
      </c>
      <c r="I173" s="55" t="s">
        <v>931</v>
      </c>
      <c r="J173" s="48"/>
      <c r="K173" s="48"/>
      <c r="L173" s="48"/>
      <c r="M173" s="48"/>
    </row>
    <row r="174" spans="1:13" s="47" customFormat="1" ht="38.25">
      <c r="A174" s="63" t="s">
        <v>451</v>
      </c>
      <c r="B174" s="64" t="s">
        <v>212</v>
      </c>
      <c r="C174" s="53" t="s">
        <v>628</v>
      </c>
      <c r="D174" s="53">
        <v>0</v>
      </c>
      <c r="E174" s="53">
        <v>0</v>
      </c>
      <c r="F174" s="54">
        <v>13.41</v>
      </c>
      <c r="G174" s="54">
        <v>13.96</v>
      </c>
      <c r="H174" s="53">
        <v>7</v>
      </c>
      <c r="I174" s="55" t="s">
        <v>789</v>
      </c>
      <c r="J174" s="48"/>
      <c r="K174" s="48"/>
      <c r="L174" s="48"/>
      <c r="M174" s="48"/>
    </row>
    <row r="175" spans="1:13" s="47" customFormat="1" ht="38.25">
      <c r="A175" s="63" t="s">
        <v>452</v>
      </c>
      <c r="B175" s="64" t="s">
        <v>213</v>
      </c>
      <c r="C175" s="53" t="s">
        <v>628</v>
      </c>
      <c r="D175" s="53">
        <v>0</v>
      </c>
      <c r="E175" s="53">
        <v>0</v>
      </c>
      <c r="F175" s="54">
        <v>9.34</v>
      </c>
      <c r="G175" s="54">
        <v>10.46</v>
      </c>
      <c r="H175" s="53">
        <v>5</v>
      </c>
      <c r="I175" s="55" t="s">
        <v>727</v>
      </c>
      <c r="J175" s="48"/>
      <c r="K175" s="48"/>
      <c r="L175" s="48"/>
      <c r="M175" s="48"/>
    </row>
    <row r="176" spans="1:13" s="47" customFormat="1" ht="38.25">
      <c r="A176" s="63" t="s">
        <v>331</v>
      </c>
      <c r="B176" s="64" t="s">
        <v>331</v>
      </c>
      <c r="C176" s="53" t="s">
        <v>707</v>
      </c>
      <c r="D176" s="53">
        <v>0</v>
      </c>
      <c r="E176" s="53">
        <v>0</v>
      </c>
      <c r="F176" s="54">
        <v>5.86</v>
      </c>
      <c r="G176" s="54">
        <v>5.32</v>
      </c>
      <c r="H176" s="53">
        <v>3</v>
      </c>
      <c r="I176" s="55" t="s">
        <v>799</v>
      </c>
      <c r="J176" s="48"/>
      <c r="K176" s="48"/>
      <c r="L176" s="48"/>
      <c r="M176" s="48"/>
    </row>
    <row r="177" spans="1:13" s="47" customFormat="1" ht="38.25">
      <c r="A177" s="68" t="s">
        <v>453</v>
      </c>
      <c r="B177" s="69" t="s">
        <v>214</v>
      </c>
      <c r="C177" s="53" t="s">
        <v>707</v>
      </c>
      <c r="D177" s="53">
        <v>0</v>
      </c>
      <c r="E177" s="53">
        <v>2</v>
      </c>
      <c r="F177" s="54">
        <v>12.65</v>
      </c>
      <c r="G177" s="54">
        <v>12.49</v>
      </c>
      <c r="H177" s="53">
        <v>4</v>
      </c>
      <c r="I177" s="55" t="s">
        <v>800</v>
      </c>
      <c r="J177" s="48"/>
      <c r="K177" s="48"/>
      <c r="L177" s="48"/>
      <c r="M177" s="48"/>
    </row>
    <row r="178" spans="1:13" s="47" customFormat="1" ht="38.25">
      <c r="A178" s="63" t="s">
        <v>454</v>
      </c>
      <c r="B178" s="64" t="s">
        <v>215</v>
      </c>
      <c r="C178" s="53" t="s">
        <v>707</v>
      </c>
      <c r="D178" s="53">
        <v>0</v>
      </c>
      <c r="E178" s="53">
        <v>0</v>
      </c>
      <c r="F178" s="54">
        <v>2.4</v>
      </c>
      <c r="G178" s="54">
        <v>2.1</v>
      </c>
      <c r="H178" s="53">
        <v>1</v>
      </c>
      <c r="I178" s="55" t="s">
        <v>774</v>
      </c>
      <c r="J178" s="48"/>
      <c r="K178" s="48"/>
      <c r="L178" s="48"/>
      <c r="M178" s="48"/>
    </row>
    <row r="179" spans="1:13" s="47" customFormat="1" ht="51">
      <c r="A179" s="73" t="s">
        <v>455</v>
      </c>
      <c r="B179" s="64" t="s">
        <v>216</v>
      </c>
      <c r="C179" s="53" t="s">
        <v>688</v>
      </c>
      <c r="D179" s="53">
        <v>0</v>
      </c>
      <c r="E179" s="53">
        <v>1</v>
      </c>
      <c r="F179" s="54">
        <v>2.0699999999999998</v>
      </c>
      <c r="G179" s="54">
        <v>1.85</v>
      </c>
      <c r="H179" s="53">
        <v>3</v>
      </c>
      <c r="I179" s="55" t="s">
        <v>901</v>
      </c>
      <c r="J179" s="48"/>
      <c r="K179" s="48"/>
      <c r="L179" s="48"/>
      <c r="M179" s="48"/>
    </row>
    <row r="180" spans="1:13" s="47" customFormat="1" ht="51">
      <c r="A180" s="61" t="s">
        <v>456</v>
      </c>
      <c r="B180" s="52" t="s">
        <v>313</v>
      </c>
      <c r="C180" s="53" t="s">
        <v>707</v>
      </c>
      <c r="D180" s="53">
        <v>0</v>
      </c>
      <c r="E180" s="53">
        <v>0</v>
      </c>
      <c r="F180" s="54">
        <v>21.03</v>
      </c>
      <c r="G180" s="54">
        <v>19.79</v>
      </c>
      <c r="H180" s="53">
        <v>7</v>
      </c>
      <c r="I180" s="55" t="s">
        <v>730</v>
      </c>
      <c r="J180" s="48"/>
      <c r="K180" s="48"/>
      <c r="L180" s="48"/>
      <c r="M180" s="48"/>
    </row>
    <row r="181" spans="1:13" s="47" customFormat="1" ht="38.25">
      <c r="A181" s="61" t="s">
        <v>686</v>
      </c>
      <c r="B181" s="52" t="s">
        <v>687</v>
      </c>
      <c r="C181" s="53" t="s">
        <v>628</v>
      </c>
      <c r="D181" s="62">
        <v>0</v>
      </c>
      <c r="E181" s="62">
        <v>0</v>
      </c>
      <c r="F181" s="54">
        <v>46.71</v>
      </c>
      <c r="G181" s="54">
        <v>47.04</v>
      </c>
      <c r="H181" s="53">
        <v>5</v>
      </c>
      <c r="I181" s="55" t="s">
        <v>729</v>
      </c>
      <c r="J181" s="48"/>
      <c r="K181" s="48"/>
      <c r="L181" s="48"/>
      <c r="M181" s="48"/>
    </row>
    <row r="182" spans="1:13" s="47" customFormat="1" ht="38.25">
      <c r="A182" s="63" t="s">
        <v>457</v>
      </c>
      <c r="B182" s="64" t="s">
        <v>217</v>
      </c>
      <c r="C182" s="53" t="s">
        <v>707</v>
      </c>
      <c r="D182" s="53">
        <v>0</v>
      </c>
      <c r="E182" s="53">
        <v>0</v>
      </c>
      <c r="F182" s="54">
        <v>2.21</v>
      </c>
      <c r="G182" s="54">
        <v>1.93</v>
      </c>
      <c r="H182" s="53">
        <v>4</v>
      </c>
      <c r="I182" s="55" t="s">
        <v>995</v>
      </c>
      <c r="J182" s="48"/>
      <c r="K182" s="48"/>
      <c r="L182" s="48"/>
      <c r="M182" s="48"/>
    </row>
    <row r="183" spans="1:13" s="47" customFormat="1" ht="51">
      <c r="A183" s="63" t="s">
        <v>458</v>
      </c>
      <c r="B183" s="64" t="s">
        <v>218</v>
      </c>
      <c r="C183" s="53" t="s">
        <v>707</v>
      </c>
      <c r="D183" s="53">
        <v>0</v>
      </c>
      <c r="E183" s="53">
        <v>0</v>
      </c>
      <c r="F183" s="54">
        <v>25.4</v>
      </c>
      <c r="G183" s="54">
        <v>24.88</v>
      </c>
      <c r="H183" s="53">
        <v>8</v>
      </c>
      <c r="I183" s="55" t="s">
        <v>752</v>
      </c>
      <c r="J183" s="48"/>
      <c r="K183" s="48"/>
      <c r="L183" s="48"/>
      <c r="M183" s="48"/>
    </row>
    <row r="184" spans="1:13" s="47" customFormat="1" ht="38.25">
      <c r="A184" s="63" t="s">
        <v>702</v>
      </c>
      <c r="B184" s="64" t="s">
        <v>701</v>
      </c>
      <c r="C184" s="53" t="s">
        <v>628</v>
      </c>
      <c r="D184" s="53">
        <v>0</v>
      </c>
      <c r="E184" s="53">
        <v>0</v>
      </c>
      <c r="F184" s="54">
        <v>3.17</v>
      </c>
      <c r="G184" s="54">
        <v>3.32</v>
      </c>
      <c r="H184" s="53">
        <v>1</v>
      </c>
      <c r="I184" s="55" t="s">
        <v>824</v>
      </c>
      <c r="J184" s="48"/>
      <c r="K184" s="48"/>
      <c r="L184" s="48"/>
      <c r="M184" s="48"/>
    </row>
    <row r="185" spans="1:13" s="47" customFormat="1" ht="25.5">
      <c r="A185" s="61" t="s">
        <v>608</v>
      </c>
      <c r="B185" s="52" t="s">
        <v>609</v>
      </c>
      <c r="C185" s="53" t="s">
        <v>688</v>
      </c>
      <c r="D185" s="53">
        <v>0</v>
      </c>
      <c r="E185" s="53">
        <v>0</v>
      </c>
      <c r="F185" s="54">
        <v>1.27</v>
      </c>
      <c r="G185" s="54">
        <v>1.17</v>
      </c>
      <c r="H185" s="53">
        <v>1</v>
      </c>
      <c r="I185" s="55" t="s">
        <v>954</v>
      </c>
      <c r="J185" s="48"/>
      <c r="K185" s="48"/>
      <c r="L185" s="48"/>
      <c r="M185" s="48"/>
    </row>
    <row r="186" spans="1:13" s="47" customFormat="1" ht="25.5">
      <c r="A186" s="61" t="s">
        <v>965</v>
      </c>
      <c r="B186" s="52" t="s">
        <v>966</v>
      </c>
      <c r="C186" s="53" t="s">
        <v>707</v>
      </c>
      <c r="D186" s="53">
        <v>0</v>
      </c>
      <c r="E186" s="53">
        <v>0</v>
      </c>
      <c r="F186" s="53">
        <v>0.22</v>
      </c>
      <c r="G186" s="54">
        <v>0.2</v>
      </c>
      <c r="H186" s="53">
        <v>1</v>
      </c>
      <c r="I186" s="55" t="s">
        <v>977</v>
      </c>
      <c r="J186" s="48"/>
      <c r="K186" s="48"/>
      <c r="L186" s="48"/>
      <c r="M186" s="48"/>
    </row>
    <row r="187" spans="1:13" s="47" customFormat="1" ht="38.25">
      <c r="A187" s="68" t="s">
        <v>459</v>
      </c>
      <c r="B187" s="69" t="s">
        <v>219</v>
      </c>
      <c r="C187" s="53" t="s">
        <v>688</v>
      </c>
      <c r="D187" s="53">
        <v>0</v>
      </c>
      <c r="E187" s="53">
        <v>0</v>
      </c>
      <c r="F187" s="54">
        <v>16.98</v>
      </c>
      <c r="G187" s="54">
        <v>17.260000000000002</v>
      </c>
      <c r="H187" s="53">
        <v>6</v>
      </c>
      <c r="I187" s="55" t="s">
        <v>1006</v>
      </c>
      <c r="J187" s="48"/>
      <c r="K187" s="48"/>
      <c r="L187" s="48"/>
      <c r="M187" s="48"/>
    </row>
    <row r="188" spans="1:13" s="47" customFormat="1" ht="25.5">
      <c r="A188" s="61" t="s">
        <v>644</v>
      </c>
      <c r="B188" s="52" t="s">
        <v>645</v>
      </c>
      <c r="C188" s="53" t="s">
        <v>628</v>
      </c>
      <c r="D188" s="53">
        <v>0</v>
      </c>
      <c r="E188" s="53">
        <v>0</v>
      </c>
      <c r="F188" s="54">
        <v>2.6</v>
      </c>
      <c r="G188" s="54">
        <v>2.75</v>
      </c>
      <c r="H188" s="53">
        <v>1</v>
      </c>
      <c r="I188" s="55" t="s">
        <v>867</v>
      </c>
      <c r="J188" s="48"/>
      <c r="K188" s="48"/>
      <c r="L188" s="48"/>
      <c r="M188" s="48"/>
    </row>
    <row r="189" spans="1:13" s="47" customFormat="1" ht="51">
      <c r="A189" s="61" t="s">
        <v>610</v>
      </c>
      <c r="B189" s="52" t="s">
        <v>611</v>
      </c>
      <c r="C189" s="53" t="s">
        <v>688</v>
      </c>
      <c r="D189" s="53">
        <v>1</v>
      </c>
      <c r="E189" s="53">
        <v>0</v>
      </c>
      <c r="F189" s="54">
        <v>8.7899999999999991</v>
      </c>
      <c r="G189" s="54">
        <v>8.59</v>
      </c>
      <c r="H189" s="53">
        <v>6</v>
      </c>
      <c r="I189" s="55" t="s">
        <v>819</v>
      </c>
      <c r="J189" s="48"/>
      <c r="K189" s="48"/>
      <c r="L189" s="48"/>
      <c r="M189" s="48"/>
    </row>
    <row r="190" spans="1:13" s="47" customFormat="1" ht="51">
      <c r="A190" s="61" t="s">
        <v>679</v>
      </c>
      <c r="B190" s="52" t="s">
        <v>680</v>
      </c>
      <c r="C190" s="53" t="s">
        <v>628</v>
      </c>
      <c r="D190" s="53">
        <v>0</v>
      </c>
      <c r="E190" s="53">
        <v>1</v>
      </c>
      <c r="F190" s="54">
        <v>4.53</v>
      </c>
      <c r="G190" s="54">
        <v>4.7699999999999996</v>
      </c>
      <c r="H190" s="53">
        <v>3</v>
      </c>
      <c r="I190" s="55" t="s">
        <v>932</v>
      </c>
      <c r="J190" s="48"/>
      <c r="K190" s="48"/>
      <c r="L190" s="48"/>
      <c r="M190" s="48"/>
    </row>
    <row r="191" spans="1:13" s="47" customFormat="1" ht="51">
      <c r="A191" s="63" t="s">
        <v>461</v>
      </c>
      <c r="B191" s="64" t="s">
        <v>221</v>
      </c>
      <c r="C191" s="54" t="s">
        <v>688</v>
      </c>
      <c r="D191" s="70">
        <v>1</v>
      </c>
      <c r="E191" s="70">
        <v>0</v>
      </c>
      <c r="F191" s="54">
        <v>27.08</v>
      </c>
      <c r="G191" s="54">
        <v>27.11</v>
      </c>
      <c r="H191" s="53">
        <v>6</v>
      </c>
      <c r="I191" s="55" t="s">
        <v>740</v>
      </c>
      <c r="J191" s="48"/>
      <c r="K191" s="48"/>
      <c r="L191" s="48"/>
      <c r="M191" s="48"/>
    </row>
    <row r="192" spans="1:13" s="47" customFormat="1" ht="51">
      <c r="A192" s="63" t="s">
        <v>462</v>
      </c>
      <c r="B192" s="64" t="s">
        <v>222</v>
      </c>
      <c r="C192" s="53" t="s">
        <v>707</v>
      </c>
      <c r="D192" s="53">
        <v>1</v>
      </c>
      <c r="E192" s="53">
        <v>0</v>
      </c>
      <c r="F192" s="54">
        <v>3.4</v>
      </c>
      <c r="G192" s="54">
        <v>3.27</v>
      </c>
      <c r="H192" s="53">
        <v>8</v>
      </c>
      <c r="I192" s="55" t="s">
        <v>1026</v>
      </c>
      <c r="J192" s="48"/>
      <c r="K192" s="48"/>
      <c r="L192" s="48"/>
      <c r="M192" s="48"/>
    </row>
    <row r="193" spans="1:13" s="47" customFormat="1" ht="38.25">
      <c r="A193" s="68" t="s">
        <v>463</v>
      </c>
      <c r="B193" s="69" t="s">
        <v>223</v>
      </c>
      <c r="C193" s="53" t="s">
        <v>707</v>
      </c>
      <c r="D193" s="53">
        <v>0</v>
      </c>
      <c r="E193" s="53">
        <v>0</v>
      </c>
      <c r="F193" s="54">
        <v>1.8</v>
      </c>
      <c r="G193" s="54">
        <v>1.31</v>
      </c>
      <c r="H193" s="53">
        <v>2</v>
      </c>
      <c r="I193" s="55" t="s">
        <v>724</v>
      </c>
      <c r="J193" s="48"/>
      <c r="K193" s="48"/>
      <c r="L193" s="48"/>
      <c r="M193" s="48"/>
    </row>
    <row r="194" spans="1:13" s="47" customFormat="1" ht="51">
      <c r="A194" s="73" t="s">
        <v>464</v>
      </c>
      <c r="B194" s="64" t="s">
        <v>224</v>
      </c>
      <c r="C194" s="53" t="s">
        <v>688</v>
      </c>
      <c r="D194" s="53">
        <v>1</v>
      </c>
      <c r="E194" s="53">
        <v>2</v>
      </c>
      <c r="F194" s="54">
        <v>12.41</v>
      </c>
      <c r="G194" s="54">
        <v>15.45</v>
      </c>
      <c r="H194" s="53">
        <v>4</v>
      </c>
      <c r="I194" s="55" t="s">
        <v>986</v>
      </c>
      <c r="J194" s="48"/>
      <c r="K194" s="48"/>
      <c r="L194" s="48"/>
      <c r="M194" s="48"/>
    </row>
    <row r="195" spans="1:13" s="47" customFormat="1" ht="51">
      <c r="A195" s="63" t="s">
        <v>465</v>
      </c>
      <c r="B195" s="64" t="s">
        <v>302</v>
      </c>
      <c r="C195" s="53" t="s">
        <v>628</v>
      </c>
      <c r="D195" s="53">
        <v>1</v>
      </c>
      <c r="E195" s="53">
        <v>0</v>
      </c>
      <c r="F195" s="54">
        <v>2.68</v>
      </c>
      <c r="G195" s="54">
        <v>2.82</v>
      </c>
      <c r="H195" s="53">
        <v>7</v>
      </c>
      <c r="I195" s="55" t="s">
        <v>978</v>
      </c>
      <c r="J195" s="48"/>
      <c r="K195" s="48"/>
      <c r="L195" s="48"/>
      <c r="M195" s="48"/>
    </row>
    <row r="196" spans="1:13" s="47" customFormat="1" ht="38.25">
      <c r="A196" s="61" t="s">
        <v>655</v>
      </c>
      <c r="B196" s="52" t="s">
        <v>656</v>
      </c>
      <c r="C196" s="53" t="s">
        <v>688</v>
      </c>
      <c r="D196" s="53">
        <v>0</v>
      </c>
      <c r="E196" s="53">
        <v>0</v>
      </c>
      <c r="F196" s="54">
        <v>2.88</v>
      </c>
      <c r="G196" s="54">
        <v>2.88</v>
      </c>
      <c r="H196" s="53">
        <v>1</v>
      </c>
      <c r="I196" s="55" t="s">
        <v>934</v>
      </c>
      <c r="J196" s="48"/>
      <c r="K196" s="48"/>
      <c r="L196" s="48"/>
      <c r="M196" s="48"/>
    </row>
    <row r="197" spans="1:13" s="47" customFormat="1" ht="51">
      <c r="A197" s="61" t="s">
        <v>618</v>
      </c>
      <c r="B197" s="52" t="s">
        <v>619</v>
      </c>
      <c r="C197" s="53" t="s">
        <v>688</v>
      </c>
      <c r="D197" s="53">
        <v>0</v>
      </c>
      <c r="E197" s="53">
        <v>0</v>
      </c>
      <c r="F197" s="54">
        <v>0.79</v>
      </c>
      <c r="G197" s="54">
        <v>0.71</v>
      </c>
      <c r="H197" s="53">
        <v>2</v>
      </c>
      <c r="I197" s="55" t="s">
        <v>964</v>
      </c>
      <c r="J197" s="48"/>
      <c r="K197" s="48"/>
      <c r="L197" s="48"/>
      <c r="M197" s="48"/>
    </row>
    <row r="198" spans="1:13" s="47" customFormat="1" ht="38.25">
      <c r="A198" s="61" t="s">
        <v>695</v>
      </c>
      <c r="B198" s="52" t="s">
        <v>696</v>
      </c>
      <c r="C198" s="53" t="s">
        <v>688</v>
      </c>
      <c r="D198" s="53">
        <v>0</v>
      </c>
      <c r="E198" s="53">
        <v>0</v>
      </c>
      <c r="F198" s="54">
        <v>1.48</v>
      </c>
      <c r="G198" s="54">
        <v>1.49</v>
      </c>
      <c r="H198" s="53">
        <v>3</v>
      </c>
      <c r="I198" s="55" t="s">
        <v>844</v>
      </c>
      <c r="J198" s="48"/>
      <c r="K198" s="48"/>
      <c r="L198" s="48"/>
      <c r="M198" s="48"/>
    </row>
    <row r="199" spans="1:13" s="47" customFormat="1" ht="25.5">
      <c r="A199" s="61" t="s">
        <v>703</v>
      </c>
      <c r="B199" s="52" t="s">
        <v>704</v>
      </c>
      <c r="C199" s="53" t="s">
        <v>628</v>
      </c>
      <c r="D199" s="53">
        <v>0</v>
      </c>
      <c r="E199" s="53">
        <v>0</v>
      </c>
      <c r="F199" s="54">
        <v>3</v>
      </c>
      <c r="G199" s="54">
        <v>2.75</v>
      </c>
      <c r="H199" s="53">
        <v>1</v>
      </c>
      <c r="I199" s="55" t="s">
        <v>996</v>
      </c>
      <c r="J199" s="48"/>
      <c r="K199" s="48"/>
      <c r="L199" s="48"/>
      <c r="M199" s="48"/>
    </row>
    <row r="200" spans="1:13" s="47" customFormat="1" ht="38.25">
      <c r="A200" s="61" t="s">
        <v>612</v>
      </c>
      <c r="B200" s="52" t="s">
        <v>613</v>
      </c>
      <c r="C200" s="53" t="s">
        <v>707</v>
      </c>
      <c r="D200" s="53">
        <v>0</v>
      </c>
      <c r="E200" s="53">
        <v>0</v>
      </c>
      <c r="F200" s="54">
        <v>1.85</v>
      </c>
      <c r="G200" s="54">
        <v>1.78</v>
      </c>
      <c r="H200" s="53">
        <v>1</v>
      </c>
      <c r="I200" s="55" t="s">
        <v>997</v>
      </c>
      <c r="J200" s="48"/>
      <c r="K200" s="48"/>
      <c r="L200" s="48"/>
      <c r="M200" s="48"/>
    </row>
    <row r="201" spans="1:13" s="47" customFormat="1" ht="38.25">
      <c r="A201" s="63" t="s">
        <v>466</v>
      </c>
      <c r="B201" s="64" t="s">
        <v>225</v>
      </c>
      <c r="C201" s="53" t="s">
        <v>688</v>
      </c>
      <c r="D201" s="53">
        <v>0</v>
      </c>
      <c r="E201" s="53">
        <v>1</v>
      </c>
      <c r="F201" s="54">
        <v>13.27</v>
      </c>
      <c r="G201" s="54">
        <v>14.62</v>
      </c>
      <c r="H201" s="53">
        <v>3</v>
      </c>
      <c r="I201" s="55" t="s">
        <v>783</v>
      </c>
      <c r="J201" s="48"/>
      <c r="K201" s="48"/>
      <c r="L201" s="48"/>
      <c r="M201" s="48"/>
    </row>
    <row r="202" spans="1:13" s="47" customFormat="1" ht="38.25">
      <c r="A202" s="73" t="s">
        <v>467</v>
      </c>
      <c r="B202" s="64" t="s">
        <v>226</v>
      </c>
      <c r="C202" s="53" t="s">
        <v>628</v>
      </c>
      <c r="D202" s="53">
        <v>0</v>
      </c>
      <c r="E202" s="53">
        <v>0</v>
      </c>
      <c r="F202" s="54">
        <v>2.3199999999999998</v>
      </c>
      <c r="G202" s="54">
        <v>2.36</v>
      </c>
      <c r="H202" s="53">
        <v>7</v>
      </c>
      <c r="I202" s="55" t="s">
        <v>806</v>
      </c>
      <c r="J202" s="48"/>
      <c r="K202" s="48"/>
      <c r="L202" s="48"/>
      <c r="M202" s="48"/>
    </row>
    <row r="203" spans="1:13" s="47" customFormat="1" ht="38.25">
      <c r="A203" s="61" t="s">
        <v>757</v>
      </c>
      <c r="B203" s="52" t="s">
        <v>760</v>
      </c>
      <c r="C203" s="53" t="s">
        <v>628</v>
      </c>
      <c r="D203" s="53">
        <v>0</v>
      </c>
      <c r="E203" s="53">
        <v>0</v>
      </c>
      <c r="F203" s="54">
        <v>6.15</v>
      </c>
      <c r="G203" s="54">
        <v>6.15</v>
      </c>
      <c r="H203" s="53">
        <v>1</v>
      </c>
      <c r="I203" s="55" t="s">
        <v>761</v>
      </c>
      <c r="J203" s="48"/>
      <c r="K203" s="48"/>
      <c r="L203" s="48"/>
      <c r="M203" s="48"/>
    </row>
    <row r="204" spans="1:13" s="47" customFormat="1" ht="38.25">
      <c r="A204" s="63" t="s">
        <v>468</v>
      </c>
      <c r="B204" s="64" t="s">
        <v>227</v>
      </c>
      <c r="C204" s="53" t="s">
        <v>688</v>
      </c>
      <c r="D204" s="53">
        <v>0</v>
      </c>
      <c r="E204" s="53">
        <v>1</v>
      </c>
      <c r="F204" s="54">
        <v>10</v>
      </c>
      <c r="G204" s="54">
        <v>10.48</v>
      </c>
      <c r="H204" s="53">
        <v>6</v>
      </c>
      <c r="I204" s="55" t="s">
        <v>960</v>
      </c>
      <c r="J204" s="48"/>
      <c r="K204" s="48"/>
      <c r="L204" s="48"/>
      <c r="M204" s="48"/>
    </row>
    <row r="205" spans="1:13" s="47" customFormat="1" ht="38.25">
      <c r="A205" s="63" t="s">
        <v>469</v>
      </c>
      <c r="B205" s="64" t="s">
        <v>228</v>
      </c>
      <c r="C205" s="53" t="s">
        <v>707</v>
      </c>
      <c r="D205" s="53">
        <v>0</v>
      </c>
      <c r="E205" s="53">
        <v>0</v>
      </c>
      <c r="F205" s="54">
        <v>2.12</v>
      </c>
      <c r="G205" s="54">
        <v>2.04</v>
      </c>
      <c r="H205" s="53">
        <v>2</v>
      </c>
      <c r="I205" s="55" t="s">
        <v>845</v>
      </c>
      <c r="J205" s="48"/>
      <c r="K205" s="48"/>
      <c r="L205" s="48"/>
      <c r="M205" s="48"/>
    </row>
    <row r="206" spans="1:13" s="47" customFormat="1" ht="38.25">
      <c r="A206" s="61" t="s">
        <v>653</v>
      </c>
      <c r="B206" s="52" t="s">
        <v>654</v>
      </c>
      <c r="C206" s="53" t="s">
        <v>707</v>
      </c>
      <c r="D206" s="53">
        <v>0</v>
      </c>
      <c r="E206" s="53">
        <v>1</v>
      </c>
      <c r="F206" s="54">
        <v>2.5499999999999998</v>
      </c>
      <c r="G206" s="54">
        <v>2.2999999999999998</v>
      </c>
      <c r="H206" s="53">
        <v>1</v>
      </c>
      <c r="I206" s="55" t="s">
        <v>933</v>
      </c>
      <c r="J206" s="48"/>
      <c r="K206" s="48"/>
      <c r="L206" s="48"/>
      <c r="M206" s="48"/>
    </row>
    <row r="207" spans="1:13" s="47" customFormat="1" ht="25.5">
      <c r="A207" s="61" t="s">
        <v>671</v>
      </c>
      <c r="B207" s="52" t="s">
        <v>672</v>
      </c>
      <c r="C207" s="53" t="s">
        <v>628</v>
      </c>
      <c r="D207" s="53">
        <v>0</v>
      </c>
      <c r="E207" s="53">
        <v>0</v>
      </c>
      <c r="F207" s="54">
        <v>4.3499999999999996</v>
      </c>
      <c r="G207" s="54">
        <v>4.37</v>
      </c>
      <c r="H207" s="53">
        <v>1</v>
      </c>
      <c r="I207" s="55" t="s">
        <v>1043</v>
      </c>
      <c r="J207" s="48"/>
      <c r="K207" s="48"/>
      <c r="L207" s="48"/>
      <c r="M207" s="48"/>
    </row>
    <row r="208" spans="1:13" s="47" customFormat="1" ht="38.25">
      <c r="A208" s="63" t="s">
        <v>470</v>
      </c>
      <c r="B208" s="64" t="s">
        <v>229</v>
      </c>
      <c r="C208" s="53" t="s">
        <v>707</v>
      </c>
      <c r="D208" s="53">
        <v>0</v>
      </c>
      <c r="E208" s="53">
        <v>0</v>
      </c>
      <c r="F208" s="54">
        <v>0.41</v>
      </c>
      <c r="G208" s="54">
        <v>0.42</v>
      </c>
      <c r="H208" s="53">
        <v>3</v>
      </c>
      <c r="I208" s="55" t="s">
        <v>807</v>
      </c>
      <c r="J208" s="48"/>
      <c r="K208" s="48"/>
      <c r="L208" s="48"/>
      <c r="M208" s="48"/>
    </row>
    <row r="209" spans="1:13" s="47" customFormat="1" ht="38.25">
      <c r="A209" s="61" t="s">
        <v>353</v>
      </c>
      <c r="B209" s="52" t="s">
        <v>354</v>
      </c>
      <c r="C209" s="53" t="s">
        <v>707</v>
      </c>
      <c r="D209" s="53">
        <v>0</v>
      </c>
      <c r="E209" s="53">
        <v>0</v>
      </c>
      <c r="F209" s="54">
        <v>4.04</v>
      </c>
      <c r="G209" s="54">
        <v>4.05</v>
      </c>
      <c r="H209" s="53">
        <v>6</v>
      </c>
      <c r="I209" s="55" t="s">
        <v>935</v>
      </c>
      <c r="J209" s="48"/>
      <c r="K209" s="48"/>
      <c r="L209" s="48"/>
      <c r="M209" s="48"/>
    </row>
    <row r="210" spans="1:13" s="47" customFormat="1" ht="25.5">
      <c r="A210" s="61" t="s">
        <v>471</v>
      </c>
      <c r="B210" s="52" t="s">
        <v>314</v>
      </c>
      <c r="C210" s="53" t="s">
        <v>688</v>
      </c>
      <c r="D210" s="53">
        <v>0</v>
      </c>
      <c r="E210" s="53">
        <v>0</v>
      </c>
      <c r="F210" s="54">
        <v>4.5</v>
      </c>
      <c r="G210" s="54">
        <v>4.75</v>
      </c>
      <c r="H210" s="53">
        <v>1</v>
      </c>
      <c r="I210" s="55" t="s">
        <v>820</v>
      </c>
      <c r="J210" s="48"/>
      <c r="K210" s="48"/>
      <c r="L210" s="48"/>
      <c r="M210" s="48"/>
    </row>
    <row r="211" spans="1:13" s="47" customFormat="1" ht="25.5">
      <c r="A211" s="61" t="s">
        <v>472</v>
      </c>
      <c r="B211" s="52" t="s">
        <v>343</v>
      </c>
      <c r="C211" s="53" t="s">
        <v>707</v>
      </c>
      <c r="D211" s="53">
        <v>0</v>
      </c>
      <c r="E211" s="53">
        <v>0</v>
      </c>
      <c r="F211" s="54">
        <v>3.61</v>
      </c>
      <c r="G211" s="54">
        <v>2.91</v>
      </c>
      <c r="H211" s="53">
        <v>1</v>
      </c>
      <c r="I211" s="55" t="s">
        <v>936</v>
      </c>
      <c r="J211" s="48"/>
      <c r="K211" s="48"/>
      <c r="L211" s="48"/>
      <c r="M211" s="48"/>
    </row>
    <row r="212" spans="1:13" s="47" customFormat="1" ht="38.25">
      <c r="A212" s="67" t="s">
        <v>473</v>
      </c>
      <c r="B212" s="52" t="s">
        <v>328</v>
      </c>
      <c r="C212" s="53" t="s">
        <v>707</v>
      </c>
      <c r="D212" s="53">
        <v>0</v>
      </c>
      <c r="E212" s="53">
        <v>0</v>
      </c>
      <c r="F212" s="54">
        <v>1.48</v>
      </c>
      <c r="G212" s="54">
        <v>1.51</v>
      </c>
      <c r="H212" s="53">
        <v>4</v>
      </c>
      <c r="I212" s="55" t="s">
        <v>984</v>
      </c>
      <c r="J212" s="48"/>
      <c r="K212" s="48"/>
      <c r="L212" s="48"/>
      <c r="M212" s="48"/>
    </row>
    <row r="213" spans="1:13" s="47" customFormat="1" ht="38.25">
      <c r="A213" s="63" t="s">
        <v>474</v>
      </c>
      <c r="B213" s="64" t="s">
        <v>230</v>
      </c>
      <c r="C213" s="53" t="s">
        <v>707</v>
      </c>
      <c r="D213" s="53">
        <v>0</v>
      </c>
      <c r="E213" s="53">
        <v>1</v>
      </c>
      <c r="F213" s="54">
        <v>4.83</v>
      </c>
      <c r="G213" s="54">
        <v>4.4000000000000004</v>
      </c>
      <c r="H213" s="53">
        <v>6</v>
      </c>
      <c r="I213" s="55" t="s">
        <v>712</v>
      </c>
      <c r="J213" s="48"/>
      <c r="K213" s="48"/>
      <c r="L213" s="48"/>
      <c r="M213" s="48"/>
    </row>
    <row r="214" spans="1:13" s="47" customFormat="1" ht="51">
      <c r="A214" s="63" t="s">
        <v>475</v>
      </c>
      <c r="B214" s="64" t="s">
        <v>231</v>
      </c>
      <c r="C214" s="53" t="s">
        <v>688</v>
      </c>
      <c r="D214" s="53">
        <v>0</v>
      </c>
      <c r="E214" s="53">
        <v>0</v>
      </c>
      <c r="F214" s="54">
        <v>19.77</v>
      </c>
      <c r="G214" s="54">
        <v>20.18</v>
      </c>
      <c r="H214" s="53">
        <v>8</v>
      </c>
      <c r="I214" s="55" t="s">
        <v>753</v>
      </c>
      <c r="J214" s="48"/>
      <c r="K214" s="48"/>
      <c r="L214" s="48"/>
      <c r="M214" s="48"/>
    </row>
    <row r="215" spans="1:13" s="47" customFormat="1" ht="38.25">
      <c r="A215" s="63" t="s">
        <v>476</v>
      </c>
      <c r="B215" s="64" t="s">
        <v>232</v>
      </c>
      <c r="C215" s="53" t="s">
        <v>688</v>
      </c>
      <c r="D215" s="53">
        <v>0</v>
      </c>
      <c r="E215" s="53">
        <v>0</v>
      </c>
      <c r="F215" s="54">
        <v>20.79</v>
      </c>
      <c r="G215" s="54">
        <v>20.58</v>
      </c>
      <c r="H215" s="53">
        <v>4</v>
      </c>
      <c r="I215" s="55" t="s">
        <v>746</v>
      </c>
      <c r="J215" s="48"/>
      <c r="K215" s="48"/>
      <c r="L215" s="48"/>
      <c r="M215" s="48"/>
    </row>
    <row r="216" spans="1:13" s="47" customFormat="1" ht="51">
      <c r="A216" s="63" t="s">
        <v>478</v>
      </c>
      <c r="B216" s="64" t="s">
        <v>234</v>
      </c>
      <c r="C216" s="53" t="s">
        <v>628</v>
      </c>
      <c r="D216" s="53">
        <v>0</v>
      </c>
      <c r="E216" s="53">
        <v>1</v>
      </c>
      <c r="F216" s="54">
        <v>5.3</v>
      </c>
      <c r="G216" s="54">
        <v>5.58</v>
      </c>
      <c r="H216" s="53">
        <v>7</v>
      </c>
      <c r="I216" s="55" t="s">
        <v>846</v>
      </c>
      <c r="J216" s="48"/>
      <c r="K216" s="48"/>
      <c r="L216" s="48"/>
      <c r="M216" s="48"/>
    </row>
    <row r="217" spans="1:13" s="47" customFormat="1" ht="38.25">
      <c r="A217" s="61" t="s">
        <v>571</v>
      </c>
      <c r="B217" s="52" t="s">
        <v>572</v>
      </c>
      <c r="C217" s="54" t="s">
        <v>628</v>
      </c>
      <c r="D217" s="70">
        <v>0</v>
      </c>
      <c r="E217" s="70">
        <v>0</v>
      </c>
      <c r="F217" s="54">
        <v>7.1</v>
      </c>
      <c r="G217" s="54">
        <v>6.54</v>
      </c>
      <c r="H217" s="53">
        <v>2</v>
      </c>
      <c r="I217" s="55" t="s">
        <v>737</v>
      </c>
      <c r="J217" s="48"/>
      <c r="K217" s="48"/>
      <c r="L217" s="48"/>
      <c r="M217" s="48"/>
    </row>
    <row r="218" spans="1:13" s="47" customFormat="1" ht="51">
      <c r="A218" s="63" t="s">
        <v>479</v>
      </c>
      <c r="B218" s="64" t="s">
        <v>235</v>
      </c>
      <c r="C218" s="53" t="s">
        <v>688</v>
      </c>
      <c r="D218" s="53">
        <v>0</v>
      </c>
      <c r="E218" s="53">
        <v>1</v>
      </c>
      <c r="F218" s="54">
        <v>1.3</v>
      </c>
      <c r="G218" s="54">
        <v>1.39</v>
      </c>
      <c r="H218" s="53">
        <v>5</v>
      </c>
      <c r="I218" s="55" t="s">
        <v>937</v>
      </c>
      <c r="J218" s="48"/>
      <c r="K218" s="48"/>
      <c r="L218" s="48"/>
      <c r="M218" s="48"/>
    </row>
    <row r="219" spans="1:13" s="47" customFormat="1" ht="38.25">
      <c r="A219" s="63" t="s">
        <v>480</v>
      </c>
      <c r="B219" s="64" t="s">
        <v>236</v>
      </c>
      <c r="C219" s="53" t="s">
        <v>688</v>
      </c>
      <c r="D219" s="53">
        <v>1</v>
      </c>
      <c r="E219" s="53">
        <v>0</v>
      </c>
      <c r="F219" s="54">
        <v>4.5</v>
      </c>
      <c r="G219" s="54">
        <v>4.88</v>
      </c>
      <c r="H219" s="53">
        <v>6</v>
      </c>
      <c r="I219" s="55" t="s">
        <v>858</v>
      </c>
      <c r="J219" s="48"/>
      <c r="K219" s="48"/>
      <c r="L219" s="48"/>
      <c r="M219" s="48"/>
    </row>
    <row r="220" spans="1:13" s="47" customFormat="1" ht="51">
      <c r="A220" s="63" t="s">
        <v>481</v>
      </c>
      <c r="B220" s="64" t="s">
        <v>237</v>
      </c>
      <c r="C220" s="53" t="s">
        <v>688</v>
      </c>
      <c r="D220" s="53">
        <v>0</v>
      </c>
      <c r="E220" s="53">
        <v>0</v>
      </c>
      <c r="F220" s="54">
        <v>7.44</v>
      </c>
      <c r="G220" s="54">
        <v>7.55</v>
      </c>
      <c r="H220" s="53">
        <v>8</v>
      </c>
      <c r="I220" s="55" t="s">
        <v>859</v>
      </c>
      <c r="J220" s="48"/>
      <c r="K220" s="48"/>
      <c r="L220" s="48"/>
      <c r="M220" s="48"/>
    </row>
    <row r="221" spans="1:13" s="47" customFormat="1" ht="38.25">
      <c r="A221" s="61" t="s">
        <v>482</v>
      </c>
      <c r="B221" s="52" t="s">
        <v>320</v>
      </c>
      <c r="C221" s="53" t="s">
        <v>688</v>
      </c>
      <c r="D221" s="53">
        <v>0</v>
      </c>
      <c r="E221" s="53">
        <v>0</v>
      </c>
      <c r="F221" s="54">
        <v>4.93</v>
      </c>
      <c r="G221" s="54">
        <v>4.9000000000000004</v>
      </c>
      <c r="H221" s="53">
        <v>4</v>
      </c>
      <c r="I221" s="55" t="s">
        <v>755</v>
      </c>
      <c r="J221" s="48"/>
      <c r="K221" s="48"/>
      <c r="L221" s="48"/>
      <c r="M221" s="48"/>
    </row>
    <row r="222" spans="1:13" s="47" customFormat="1" ht="51">
      <c r="A222" s="63" t="s">
        <v>483</v>
      </c>
      <c r="B222" s="64" t="s">
        <v>238</v>
      </c>
      <c r="C222" s="53" t="s">
        <v>628</v>
      </c>
      <c r="D222" s="53">
        <v>0</v>
      </c>
      <c r="E222" s="53">
        <v>0</v>
      </c>
      <c r="F222" s="54">
        <v>7.48</v>
      </c>
      <c r="G222" s="54">
        <v>7.81</v>
      </c>
      <c r="H222" s="53">
        <v>7</v>
      </c>
      <c r="I222" s="55" t="s">
        <v>784</v>
      </c>
      <c r="J222" s="48"/>
      <c r="K222" s="48"/>
      <c r="L222" s="48"/>
      <c r="M222" s="48"/>
    </row>
    <row r="223" spans="1:13" s="47" customFormat="1" ht="38.25">
      <c r="A223" s="63" t="s">
        <v>484</v>
      </c>
      <c r="B223" s="64" t="s">
        <v>239</v>
      </c>
      <c r="C223" s="54" t="s">
        <v>628</v>
      </c>
      <c r="D223" s="70">
        <v>0</v>
      </c>
      <c r="E223" s="70">
        <v>0</v>
      </c>
      <c r="F223" s="54">
        <v>3.15</v>
      </c>
      <c r="G223" s="54">
        <v>3.2</v>
      </c>
      <c r="H223" s="53">
        <v>8</v>
      </c>
      <c r="I223" s="55" t="s">
        <v>738</v>
      </c>
      <c r="J223" s="48"/>
      <c r="K223" s="48"/>
      <c r="L223" s="48"/>
      <c r="M223" s="48"/>
    </row>
    <row r="224" spans="1:13" s="47" customFormat="1" ht="38.25">
      <c r="A224" s="61" t="s">
        <v>913</v>
      </c>
      <c r="B224" s="52" t="s">
        <v>914</v>
      </c>
      <c r="C224" s="53" t="s">
        <v>628</v>
      </c>
      <c r="D224" s="53">
        <v>0</v>
      </c>
      <c r="E224" s="53">
        <v>0</v>
      </c>
      <c r="F224" s="54">
        <v>2.39</v>
      </c>
      <c r="G224" s="54">
        <v>2.39</v>
      </c>
      <c r="H224" s="53">
        <v>1</v>
      </c>
      <c r="I224" s="55" t="s">
        <v>955</v>
      </c>
      <c r="J224" s="48"/>
      <c r="K224" s="48"/>
      <c r="L224" s="48"/>
      <c r="M224" s="48"/>
    </row>
    <row r="225" spans="1:13" s="47" customFormat="1" ht="63.75">
      <c r="A225" s="63" t="s">
        <v>485</v>
      </c>
      <c r="B225" s="64" t="s">
        <v>240</v>
      </c>
      <c r="C225" s="53" t="s">
        <v>688</v>
      </c>
      <c r="D225" s="53">
        <v>0</v>
      </c>
      <c r="E225" s="53">
        <v>2</v>
      </c>
      <c r="F225" s="54">
        <v>8.44</v>
      </c>
      <c r="G225" s="54">
        <v>8.59</v>
      </c>
      <c r="H225" s="53">
        <v>8</v>
      </c>
      <c r="I225" s="55" t="s">
        <v>956</v>
      </c>
      <c r="J225" s="48"/>
      <c r="K225" s="48"/>
      <c r="L225" s="48"/>
      <c r="M225" s="48"/>
    </row>
    <row r="226" spans="1:13" s="47" customFormat="1" ht="38.25">
      <c r="A226" s="61" t="s">
        <v>637</v>
      </c>
      <c r="B226" s="52" t="s">
        <v>638</v>
      </c>
      <c r="C226" s="53" t="s">
        <v>628</v>
      </c>
      <c r="D226" s="53">
        <v>0</v>
      </c>
      <c r="E226" s="53">
        <v>0</v>
      </c>
      <c r="F226" s="54">
        <v>2.25</v>
      </c>
      <c r="G226" s="54">
        <v>2.2000000000000002</v>
      </c>
      <c r="H226" s="53">
        <v>1</v>
      </c>
      <c r="I226" s="55" t="s">
        <v>822</v>
      </c>
      <c r="J226" s="48"/>
      <c r="K226" s="48"/>
      <c r="L226" s="48"/>
      <c r="M226" s="48"/>
    </row>
    <row r="227" spans="1:13" s="47" customFormat="1" ht="38.25">
      <c r="A227" s="68" t="s">
        <v>486</v>
      </c>
      <c r="B227" s="69" t="s">
        <v>241</v>
      </c>
      <c r="C227" s="53" t="s">
        <v>707</v>
      </c>
      <c r="D227" s="53">
        <v>0</v>
      </c>
      <c r="E227" s="53">
        <v>0</v>
      </c>
      <c r="F227" s="54">
        <v>6.58</v>
      </c>
      <c r="G227" s="54">
        <v>5.83</v>
      </c>
      <c r="H227" s="53">
        <v>6</v>
      </c>
      <c r="I227" s="55" t="s">
        <v>790</v>
      </c>
      <c r="J227" s="48"/>
      <c r="K227" s="48"/>
      <c r="L227" s="48"/>
      <c r="M227" s="48"/>
    </row>
    <row r="228" spans="1:13" s="47" customFormat="1" ht="38.25">
      <c r="A228" s="63" t="s">
        <v>487</v>
      </c>
      <c r="B228" s="64" t="s">
        <v>242</v>
      </c>
      <c r="C228" s="53" t="s">
        <v>707</v>
      </c>
      <c r="D228" s="53">
        <v>0</v>
      </c>
      <c r="E228" s="53">
        <v>0</v>
      </c>
      <c r="F228" s="54">
        <v>1.27</v>
      </c>
      <c r="G228" s="54">
        <v>1.33</v>
      </c>
      <c r="H228" s="53">
        <v>3</v>
      </c>
      <c r="I228" s="55" t="s">
        <v>938</v>
      </c>
      <c r="J228" s="48"/>
      <c r="K228" s="48"/>
      <c r="L228" s="48"/>
      <c r="M228" s="48"/>
    </row>
    <row r="229" spans="1:13" s="47" customFormat="1" ht="25.5">
      <c r="A229" s="61" t="s">
        <v>488</v>
      </c>
      <c r="B229" s="52" t="s">
        <v>349</v>
      </c>
      <c r="C229" s="53" t="s">
        <v>628</v>
      </c>
      <c r="D229" s="53">
        <v>0</v>
      </c>
      <c r="E229" s="53">
        <v>0</v>
      </c>
      <c r="F229" s="54">
        <v>4.55</v>
      </c>
      <c r="G229" s="54">
        <v>4.54</v>
      </c>
      <c r="H229" s="53">
        <v>1</v>
      </c>
      <c r="I229" s="55" t="s">
        <v>969</v>
      </c>
      <c r="J229" s="48"/>
      <c r="K229" s="48"/>
      <c r="L229" s="48"/>
      <c r="M229" s="48"/>
    </row>
    <row r="230" spans="1:13" s="47" customFormat="1" ht="38.25">
      <c r="A230" s="63" t="s">
        <v>489</v>
      </c>
      <c r="B230" s="64" t="s">
        <v>243</v>
      </c>
      <c r="C230" s="53" t="s">
        <v>628</v>
      </c>
      <c r="D230" s="53">
        <v>1</v>
      </c>
      <c r="E230" s="53">
        <v>0</v>
      </c>
      <c r="F230" s="54">
        <v>48.89</v>
      </c>
      <c r="G230" s="54">
        <v>51.21</v>
      </c>
      <c r="H230" s="53">
        <v>7</v>
      </c>
      <c r="I230" s="55" t="s">
        <v>939</v>
      </c>
      <c r="J230" s="48"/>
      <c r="K230" s="48"/>
      <c r="L230" s="48"/>
      <c r="M230" s="48"/>
    </row>
    <row r="231" spans="1:13" s="47" customFormat="1" ht="38.25">
      <c r="A231" s="63" t="s">
        <v>490</v>
      </c>
      <c r="B231" s="64" t="s">
        <v>244</v>
      </c>
      <c r="C231" s="53" t="s">
        <v>688</v>
      </c>
      <c r="D231" s="53">
        <v>0</v>
      </c>
      <c r="E231" s="53">
        <v>0</v>
      </c>
      <c r="F231" s="54">
        <v>0.44</v>
      </c>
      <c r="G231" s="54">
        <v>0.44</v>
      </c>
      <c r="H231" s="53">
        <v>5</v>
      </c>
      <c r="I231" s="55" t="s">
        <v>1049</v>
      </c>
      <c r="J231" s="48"/>
      <c r="K231" s="48"/>
      <c r="L231" s="48"/>
      <c r="M231" s="48"/>
    </row>
    <row r="232" spans="1:13" s="47" customFormat="1" ht="25.5">
      <c r="A232" s="61" t="s">
        <v>1017</v>
      </c>
      <c r="B232" s="52" t="s">
        <v>1018</v>
      </c>
      <c r="C232" s="53" t="s">
        <v>688</v>
      </c>
      <c r="D232" s="53">
        <v>0</v>
      </c>
      <c r="E232" s="53">
        <v>0</v>
      </c>
      <c r="F232" s="54">
        <v>3.6</v>
      </c>
      <c r="G232" s="54">
        <v>3.6</v>
      </c>
      <c r="H232" s="53">
        <v>1</v>
      </c>
      <c r="I232" s="55" t="s">
        <v>1033</v>
      </c>
      <c r="J232" s="48"/>
      <c r="K232" s="48"/>
      <c r="L232" s="48"/>
      <c r="M232" s="48"/>
    </row>
    <row r="233" spans="1:13" s="47" customFormat="1" ht="38.25">
      <c r="A233" s="63" t="s">
        <v>491</v>
      </c>
      <c r="B233" s="64" t="s">
        <v>245</v>
      </c>
      <c r="C233" s="53" t="s">
        <v>707</v>
      </c>
      <c r="D233" s="53">
        <v>0</v>
      </c>
      <c r="E233" s="53">
        <v>0</v>
      </c>
      <c r="F233" s="54">
        <v>4.0599999999999996</v>
      </c>
      <c r="G233" s="54">
        <v>4.4000000000000004</v>
      </c>
      <c r="H233" s="53">
        <v>4</v>
      </c>
      <c r="I233" s="55" t="s">
        <v>940</v>
      </c>
      <c r="J233" s="48"/>
      <c r="K233" s="48"/>
      <c r="L233" s="48"/>
      <c r="M233" s="48"/>
    </row>
    <row r="234" spans="1:13" s="47" customFormat="1" ht="51">
      <c r="A234" s="61" t="s">
        <v>492</v>
      </c>
      <c r="B234" s="52" t="s">
        <v>350</v>
      </c>
      <c r="C234" s="53" t="s">
        <v>688</v>
      </c>
      <c r="D234" s="53">
        <v>0</v>
      </c>
      <c r="E234" s="53">
        <v>0</v>
      </c>
      <c r="F234" s="54">
        <v>0.52</v>
      </c>
      <c r="G234" s="54">
        <v>0.55000000000000004</v>
      </c>
      <c r="H234" s="53">
        <v>1</v>
      </c>
      <c r="I234" s="55" t="s">
        <v>749</v>
      </c>
      <c r="J234" s="48"/>
      <c r="K234" s="48"/>
      <c r="L234" s="48"/>
      <c r="M234" s="48"/>
    </row>
    <row r="235" spans="1:13" s="47" customFormat="1" ht="51">
      <c r="A235" s="63" t="s">
        <v>493</v>
      </c>
      <c r="B235" s="64" t="s">
        <v>246</v>
      </c>
      <c r="C235" s="53" t="s">
        <v>688</v>
      </c>
      <c r="D235" s="53">
        <v>0</v>
      </c>
      <c r="E235" s="53">
        <v>0</v>
      </c>
      <c r="F235" s="54">
        <v>3.64</v>
      </c>
      <c r="G235" s="54">
        <v>3.65</v>
      </c>
      <c r="H235" s="53">
        <v>6</v>
      </c>
      <c r="I235" s="55" t="s">
        <v>821</v>
      </c>
      <c r="J235" s="48"/>
      <c r="K235" s="48"/>
      <c r="L235" s="48"/>
      <c r="M235" s="48"/>
    </row>
    <row r="236" spans="1:13" s="47" customFormat="1" ht="38.25">
      <c r="A236" s="68" t="s">
        <v>494</v>
      </c>
      <c r="B236" s="69" t="s">
        <v>247</v>
      </c>
      <c r="C236" s="53" t="s">
        <v>688</v>
      </c>
      <c r="D236" s="53">
        <v>0</v>
      </c>
      <c r="E236" s="53">
        <v>0</v>
      </c>
      <c r="F236" s="54">
        <v>0.34</v>
      </c>
      <c r="G236" s="54">
        <v>0.34</v>
      </c>
      <c r="H236" s="53">
        <v>1</v>
      </c>
      <c r="I236" s="55" t="s">
        <v>941</v>
      </c>
      <c r="J236" s="48"/>
      <c r="K236" s="48"/>
      <c r="L236" s="48"/>
      <c r="M236" s="48"/>
    </row>
    <row r="237" spans="1:13" s="47" customFormat="1" ht="25.5">
      <c r="A237" s="61" t="s">
        <v>758</v>
      </c>
      <c r="B237" s="52" t="s">
        <v>759</v>
      </c>
      <c r="C237" s="53" t="s">
        <v>628</v>
      </c>
      <c r="D237" s="53">
        <v>0</v>
      </c>
      <c r="E237" s="53">
        <v>0</v>
      </c>
      <c r="F237" s="54">
        <v>0.95</v>
      </c>
      <c r="G237" s="54">
        <v>0.94</v>
      </c>
      <c r="H237" s="53">
        <v>2</v>
      </c>
      <c r="I237" s="55" t="s">
        <v>829</v>
      </c>
      <c r="J237" s="48"/>
      <c r="K237" s="48"/>
      <c r="L237" s="48"/>
      <c r="M237" s="48"/>
    </row>
    <row r="238" spans="1:13" s="47" customFormat="1" ht="25.5">
      <c r="A238" s="61" t="s">
        <v>614</v>
      </c>
      <c r="B238" s="52" t="s">
        <v>615</v>
      </c>
      <c r="C238" s="53" t="s">
        <v>628</v>
      </c>
      <c r="D238" s="53">
        <v>0</v>
      </c>
      <c r="E238" s="53">
        <v>0</v>
      </c>
      <c r="F238" s="54">
        <v>3</v>
      </c>
      <c r="G238" s="54">
        <v>3.1</v>
      </c>
      <c r="H238" s="53">
        <v>1</v>
      </c>
      <c r="I238" s="55" t="s">
        <v>979</v>
      </c>
      <c r="J238" s="48"/>
      <c r="K238" s="48"/>
      <c r="L238" s="48"/>
      <c r="M238" s="48"/>
    </row>
    <row r="239" spans="1:13" s="47" customFormat="1" ht="51">
      <c r="A239" s="63" t="s">
        <v>495</v>
      </c>
      <c r="B239" s="64" t="s">
        <v>248</v>
      </c>
      <c r="C239" s="53" t="s">
        <v>688</v>
      </c>
      <c r="D239" s="53">
        <v>0</v>
      </c>
      <c r="E239" s="53">
        <v>1</v>
      </c>
      <c r="F239" s="54">
        <v>5.54</v>
      </c>
      <c r="G239" s="54">
        <v>6.48</v>
      </c>
      <c r="H239" s="53">
        <v>5</v>
      </c>
      <c r="I239" s="55" t="s">
        <v>970</v>
      </c>
      <c r="J239" s="48"/>
      <c r="K239" s="48"/>
      <c r="L239" s="48"/>
      <c r="M239" s="48"/>
    </row>
    <row r="240" spans="1:13" s="47" customFormat="1" ht="51">
      <c r="A240" s="63" t="s">
        <v>496</v>
      </c>
      <c r="B240" s="64" t="s">
        <v>249</v>
      </c>
      <c r="C240" s="53" t="s">
        <v>707</v>
      </c>
      <c r="D240" s="53">
        <v>0</v>
      </c>
      <c r="E240" s="53">
        <v>1</v>
      </c>
      <c r="F240" s="54">
        <v>12.75</v>
      </c>
      <c r="G240" s="54">
        <v>11.64</v>
      </c>
      <c r="H240" s="53">
        <v>8</v>
      </c>
      <c r="I240" s="55" t="s">
        <v>812</v>
      </c>
      <c r="J240" s="48"/>
      <c r="K240" s="48"/>
      <c r="L240" s="48"/>
      <c r="M240" s="48"/>
    </row>
    <row r="241" spans="1:13" s="47" customFormat="1" ht="38.25">
      <c r="A241" s="61" t="s">
        <v>987</v>
      </c>
      <c r="B241" s="52" t="s">
        <v>988</v>
      </c>
      <c r="C241" s="53" t="s">
        <v>688</v>
      </c>
      <c r="D241" s="53">
        <v>0</v>
      </c>
      <c r="E241" s="53">
        <v>0</v>
      </c>
      <c r="F241" s="54">
        <v>1.3</v>
      </c>
      <c r="G241" s="54">
        <v>1.25</v>
      </c>
      <c r="H241" s="53">
        <v>1</v>
      </c>
      <c r="I241" s="55" t="s">
        <v>998</v>
      </c>
      <c r="J241" s="48"/>
      <c r="K241" s="48"/>
      <c r="L241" s="48"/>
      <c r="M241" s="48"/>
    </row>
    <row r="242" spans="1:13" s="47" customFormat="1" ht="51">
      <c r="A242" s="74" t="s">
        <v>598</v>
      </c>
      <c r="B242" s="69" t="s">
        <v>250</v>
      </c>
      <c r="C242" s="53" t="s">
        <v>707</v>
      </c>
      <c r="D242" s="53">
        <v>0</v>
      </c>
      <c r="E242" s="53">
        <v>2</v>
      </c>
      <c r="F242" s="54">
        <v>2.7</v>
      </c>
      <c r="G242" s="54">
        <v>2.72</v>
      </c>
      <c r="H242" s="53">
        <v>8</v>
      </c>
      <c r="I242" s="55" t="s">
        <v>902</v>
      </c>
      <c r="J242" s="48"/>
      <c r="K242" s="48"/>
      <c r="L242" s="48"/>
      <c r="M242" s="48"/>
    </row>
    <row r="243" spans="1:13" s="47" customFormat="1" ht="51">
      <c r="A243" s="63" t="s">
        <v>497</v>
      </c>
      <c r="B243" s="64" t="s">
        <v>251</v>
      </c>
      <c r="C243" s="53" t="s">
        <v>707</v>
      </c>
      <c r="D243" s="53">
        <v>0</v>
      </c>
      <c r="E243" s="53">
        <v>1</v>
      </c>
      <c r="F243" s="54">
        <v>75.42</v>
      </c>
      <c r="G243" s="54">
        <v>73.05</v>
      </c>
      <c r="H243" s="53">
        <v>7</v>
      </c>
      <c r="I243" s="55" t="s">
        <v>1050</v>
      </c>
      <c r="J243" s="48"/>
      <c r="K243" s="48"/>
      <c r="L243" s="48"/>
      <c r="M243" s="48"/>
    </row>
    <row r="244" spans="1:13" s="47" customFormat="1" ht="38.25">
      <c r="A244" s="61" t="s">
        <v>1040</v>
      </c>
      <c r="B244" s="53" t="s">
        <v>1041</v>
      </c>
      <c r="C244" s="53" t="s">
        <v>688</v>
      </c>
      <c r="D244" s="53">
        <v>0</v>
      </c>
      <c r="E244" s="53">
        <v>0</v>
      </c>
      <c r="F244" s="54">
        <v>0.32</v>
      </c>
      <c r="G244" s="54">
        <v>0.35</v>
      </c>
      <c r="H244" s="53">
        <v>1</v>
      </c>
      <c r="I244" s="55" t="s">
        <v>1051</v>
      </c>
      <c r="J244" s="48"/>
      <c r="K244" s="48"/>
      <c r="L244" s="48"/>
      <c r="M244" s="48"/>
    </row>
    <row r="245" spans="1:13" s="47" customFormat="1" ht="38.25">
      <c r="A245" s="61" t="s">
        <v>498</v>
      </c>
      <c r="B245" s="52" t="s">
        <v>355</v>
      </c>
      <c r="C245" s="53" t="s">
        <v>628</v>
      </c>
      <c r="D245" s="53">
        <v>0</v>
      </c>
      <c r="E245" s="53">
        <v>0</v>
      </c>
      <c r="F245" s="54">
        <v>0.8</v>
      </c>
      <c r="G245" s="54">
        <v>0.9</v>
      </c>
      <c r="H245" s="53">
        <v>2</v>
      </c>
      <c r="I245" s="55" t="s">
        <v>999</v>
      </c>
      <c r="J245" s="48"/>
      <c r="K245" s="48"/>
      <c r="L245" s="48"/>
      <c r="M245" s="48"/>
    </row>
    <row r="246" spans="1:13" s="47" customFormat="1" ht="38.25">
      <c r="A246" s="63" t="s">
        <v>499</v>
      </c>
      <c r="B246" s="64" t="s">
        <v>252</v>
      </c>
      <c r="C246" s="53" t="s">
        <v>689</v>
      </c>
      <c r="D246" s="53">
        <v>0</v>
      </c>
      <c r="E246" s="53">
        <v>0</v>
      </c>
      <c r="F246" s="54" t="s">
        <v>689</v>
      </c>
      <c r="G246" s="54" t="s">
        <v>689</v>
      </c>
      <c r="H246" s="53">
        <v>1</v>
      </c>
      <c r="I246" s="55" t="s">
        <v>957</v>
      </c>
      <c r="J246" s="48"/>
      <c r="K246" s="48"/>
      <c r="L246" s="48"/>
      <c r="M246" s="48"/>
    </row>
    <row r="247" spans="1:13" s="47" customFormat="1" ht="51">
      <c r="A247" s="63" t="s">
        <v>500</v>
      </c>
      <c r="B247" s="64" t="s">
        <v>253</v>
      </c>
      <c r="C247" s="53" t="s">
        <v>707</v>
      </c>
      <c r="D247" s="53">
        <v>3</v>
      </c>
      <c r="E247" s="53">
        <v>0</v>
      </c>
      <c r="F247" s="54">
        <v>67.03</v>
      </c>
      <c r="G247" s="54">
        <v>69.430000000000007</v>
      </c>
      <c r="H247" s="53">
        <v>8</v>
      </c>
      <c r="I247" s="55" t="s">
        <v>747</v>
      </c>
      <c r="J247" s="48"/>
      <c r="K247" s="48"/>
      <c r="L247" s="48"/>
      <c r="M247" s="48"/>
    </row>
    <row r="248" spans="1:13" s="47" customFormat="1" ht="38.25">
      <c r="A248" s="63" t="s">
        <v>501</v>
      </c>
      <c r="B248" s="64" t="s">
        <v>254</v>
      </c>
      <c r="C248" s="53" t="s">
        <v>707</v>
      </c>
      <c r="D248" s="53">
        <v>0</v>
      </c>
      <c r="E248" s="53">
        <v>0</v>
      </c>
      <c r="F248" s="54">
        <v>1.74</v>
      </c>
      <c r="G248" s="54">
        <v>1.51</v>
      </c>
      <c r="H248" s="53">
        <v>4</v>
      </c>
      <c r="I248" s="55" t="s">
        <v>725</v>
      </c>
      <c r="J248" s="48"/>
      <c r="K248" s="48"/>
      <c r="L248" s="48"/>
      <c r="M248" s="48"/>
    </row>
    <row r="249" spans="1:13" s="47" customFormat="1" ht="38.25">
      <c r="A249" s="61" t="s">
        <v>657</v>
      </c>
      <c r="B249" s="52" t="s">
        <v>658</v>
      </c>
      <c r="C249" s="53" t="s">
        <v>688</v>
      </c>
      <c r="D249" s="53">
        <v>0</v>
      </c>
      <c r="E249" s="53">
        <v>0</v>
      </c>
      <c r="F249" s="54">
        <v>1.21</v>
      </c>
      <c r="G249" s="54">
        <v>1.27</v>
      </c>
      <c r="H249" s="53">
        <v>1</v>
      </c>
      <c r="I249" s="55" t="s">
        <v>980</v>
      </c>
      <c r="J249" s="48"/>
      <c r="K249" s="48"/>
      <c r="L249" s="48"/>
      <c r="M249" s="48"/>
    </row>
    <row r="250" spans="1:13" s="47" customFormat="1" ht="38.25">
      <c r="A250" s="61" t="s">
        <v>503</v>
      </c>
      <c r="B250" s="52" t="s">
        <v>315</v>
      </c>
      <c r="C250" s="53" t="s">
        <v>707</v>
      </c>
      <c r="D250" s="53">
        <v>0</v>
      </c>
      <c r="E250" s="53">
        <v>0</v>
      </c>
      <c r="F250" s="54">
        <v>4.8</v>
      </c>
      <c r="G250" s="54">
        <v>4.33</v>
      </c>
      <c r="H250" s="53">
        <v>3</v>
      </c>
      <c r="I250" s="55" t="s">
        <v>981</v>
      </c>
      <c r="J250" s="48"/>
      <c r="K250" s="48"/>
      <c r="L250" s="48"/>
      <c r="M250" s="48"/>
    </row>
    <row r="251" spans="1:13" s="47" customFormat="1" ht="51">
      <c r="A251" s="61" t="s">
        <v>585</v>
      </c>
      <c r="B251" s="52" t="s">
        <v>586</v>
      </c>
      <c r="C251" s="53" t="s">
        <v>688</v>
      </c>
      <c r="D251" s="53">
        <v>1</v>
      </c>
      <c r="E251" s="53">
        <v>1</v>
      </c>
      <c r="F251" s="54">
        <v>3.37</v>
      </c>
      <c r="G251" s="54">
        <v>3.47</v>
      </c>
      <c r="H251" s="53">
        <v>8</v>
      </c>
      <c r="I251" s="55" t="s">
        <v>1055</v>
      </c>
      <c r="J251" s="48"/>
      <c r="K251" s="48"/>
      <c r="L251" s="48"/>
      <c r="M251" s="48"/>
    </row>
    <row r="252" spans="1:13" s="47" customFormat="1" ht="51">
      <c r="A252" s="67" t="s">
        <v>568</v>
      </c>
      <c r="B252" s="52" t="s">
        <v>286</v>
      </c>
      <c r="C252" s="53" t="s">
        <v>707</v>
      </c>
      <c r="D252" s="53">
        <v>0</v>
      </c>
      <c r="E252" s="53">
        <v>0</v>
      </c>
      <c r="F252" s="54">
        <v>5.7</v>
      </c>
      <c r="G252" s="54">
        <v>4.59</v>
      </c>
      <c r="H252" s="53">
        <v>3</v>
      </c>
      <c r="I252" s="55" t="s">
        <v>917</v>
      </c>
      <c r="J252" s="48"/>
      <c r="K252" s="48"/>
      <c r="L252" s="48"/>
      <c r="M252" s="48"/>
    </row>
    <row r="253" spans="1:13" s="47" customFormat="1" ht="51">
      <c r="A253" s="61" t="s">
        <v>663</v>
      </c>
      <c r="B253" s="52" t="s">
        <v>664</v>
      </c>
      <c r="C253" s="53" t="s">
        <v>628</v>
      </c>
      <c r="D253" s="53">
        <v>0</v>
      </c>
      <c r="E253" s="53">
        <v>0</v>
      </c>
      <c r="F253" s="54">
        <v>3.47</v>
      </c>
      <c r="G253" s="54">
        <v>3.75</v>
      </c>
      <c r="H253" s="53">
        <v>4</v>
      </c>
      <c r="I253" s="55" t="s">
        <v>1000</v>
      </c>
      <c r="J253" s="48"/>
      <c r="K253" s="48"/>
      <c r="L253" s="48"/>
      <c r="M253" s="48"/>
    </row>
    <row r="254" spans="1:13" s="47" customFormat="1" ht="38.25">
      <c r="A254" s="67" t="s">
        <v>626</v>
      </c>
      <c r="B254" s="52" t="s">
        <v>627</v>
      </c>
      <c r="C254" s="53" t="s">
        <v>707</v>
      </c>
      <c r="D254" s="53">
        <v>1</v>
      </c>
      <c r="E254" s="53">
        <v>1</v>
      </c>
      <c r="F254" s="54">
        <v>9.9</v>
      </c>
      <c r="G254" s="54">
        <v>9.7799999999999994</v>
      </c>
      <c r="H254" s="53">
        <v>6</v>
      </c>
      <c r="I254" s="66" t="s">
        <v>716</v>
      </c>
      <c r="J254" s="48"/>
      <c r="K254" s="48"/>
      <c r="L254" s="48"/>
      <c r="M254" s="48"/>
    </row>
    <row r="255" spans="1:13" s="47" customFormat="1" ht="51">
      <c r="A255" s="61" t="s">
        <v>673</v>
      </c>
      <c r="B255" s="52" t="s">
        <v>674</v>
      </c>
      <c r="C255" s="53" t="s">
        <v>628</v>
      </c>
      <c r="D255" s="53">
        <v>0</v>
      </c>
      <c r="E255" s="53">
        <v>0</v>
      </c>
      <c r="F255" s="54">
        <v>1.77</v>
      </c>
      <c r="G255" s="54">
        <v>1.6</v>
      </c>
      <c r="H255" s="53">
        <v>3</v>
      </c>
      <c r="I255" s="55" t="s">
        <v>950</v>
      </c>
      <c r="J255" s="48"/>
      <c r="K255" s="48"/>
      <c r="L255" s="48"/>
      <c r="M255" s="48"/>
    </row>
    <row r="256" spans="1:13" s="47" customFormat="1" ht="38.25">
      <c r="A256" s="63" t="s">
        <v>504</v>
      </c>
      <c r="B256" s="64" t="s">
        <v>256</v>
      </c>
      <c r="C256" s="53" t="s">
        <v>688</v>
      </c>
      <c r="D256" s="53">
        <v>0</v>
      </c>
      <c r="E256" s="53">
        <v>0</v>
      </c>
      <c r="F256" s="54">
        <v>4.7</v>
      </c>
      <c r="G256" s="54">
        <v>4.55</v>
      </c>
      <c r="H256" s="53">
        <v>1</v>
      </c>
      <c r="I256" s="55" t="s">
        <v>1052</v>
      </c>
      <c r="J256" s="48"/>
      <c r="K256" s="48"/>
      <c r="L256" s="48"/>
      <c r="M256" s="48"/>
    </row>
    <row r="257" spans="1:13" s="47" customFormat="1" ht="25.5">
      <c r="A257" s="61" t="s">
        <v>587</v>
      </c>
      <c r="B257" s="52" t="s">
        <v>588</v>
      </c>
      <c r="C257" s="53" t="s">
        <v>688</v>
      </c>
      <c r="D257" s="53">
        <v>0</v>
      </c>
      <c r="E257" s="53">
        <v>0</v>
      </c>
      <c r="F257" s="54">
        <v>0.64</v>
      </c>
      <c r="G257" s="54">
        <v>0.64</v>
      </c>
      <c r="H257" s="53">
        <v>2</v>
      </c>
      <c r="I257" s="55" t="s">
        <v>837</v>
      </c>
      <c r="J257" s="48"/>
      <c r="K257" s="48"/>
      <c r="L257" s="48"/>
      <c r="M257" s="48"/>
    </row>
    <row r="258" spans="1:13" s="47" customFormat="1" ht="38.25">
      <c r="A258" s="61" t="s">
        <v>505</v>
      </c>
      <c r="B258" s="52" t="s">
        <v>308</v>
      </c>
      <c r="C258" s="53" t="s">
        <v>707</v>
      </c>
      <c r="D258" s="53">
        <v>0</v>
      </c>
      <c r="E258" s="53">
        <v>0</v>
      </c>
      <c r="F258" s="54">
        <v>1.33</v>
      </c>
      <c r="G258" s="54">
        <v>1.36</v>
      </c>
      <c r="H258" s="53">
        <v>2</v>
      </c>
      <c r="I258" s="55" t="s">
        <v>1001</v>
      </c>
      <c r="J258" s="48"/>
      <c r="K258" s="48"/>
      <c r="L258" s="48"/>
      <c r="M258" s="48"/>
    </row>
    <row r="259" spans="1:13" s="47" customFormat="1" ht="51">
      <c r="A259" s="63" t="s">
        <v>506</v>
      </c>
      <c r="B259" s="64" t="s">
        <v>257</v>
      </c>
      <c r="C259" s="53" t="s">
        <v>707</v>
      </c>
      <c r="D259" s="53">
        <v>0</v>
      </c>
      <c r="E259" s="53">
        <v>0</v>
      </c>
      <c r="F259" s="54">
        <v>71.290000000000006</v>
      </c>
      <c r="G259" s="54">
        <v>71.5</v>
      </c>
      <c r="H259" s="53">
        <v>8</v>
      </c>
      <c r="I259" s="55" t="s">
        <v>717</v>
      </c>
      <c r="J259" s="48"/>
      <c r="K259" s="48"/>
      <c r="L259" s="48"/>
      <c r="M259" s="48"/>
    </row>
    <row r="260" spans="1:13" s="47" customFormat="1" ht="38.25">
      <c r="A260" s="63" t="s">
        <v>507</v>
      </c>
      <c r="B260" s="64" t="s">
        <v>258</v>
      </c>
      <c r="C260" s="53" t="s">
        <v>688</v>
      </c>
      <c r="D260" s="53">
        <v>0</v>
      </c>
      <c r="E260" s="53">
        <v>0</v>
      </c>
      <c r="F260" s="54">
        <v>1.5</v>
      </c>
      <c r="G260" s="54">
        <v>1.6</v>
      </c>
      <c r="H260" s="53">
        <v>4</v>
      </c>
      <c r="I260" s="55" t="s">
        <v>733</v>
      </c>
      <c r="J260" s="48"/>
      <c r="K260" s="48"/>
      <c r="L260" s="48"/>
      <c r="M260" s="48"/>
    </row>
    <row r="261" spans="1:13" s="47" customFormat="1" ht="38.25">
      <c r="A261" s="63" t="s">
        <v>508</v>
      </c>
      <c r="B261" s="64" t="s">
        <v>259</v>
      </c>
      <c r="C261" s="53" t="s">
        <v>688</v>
      </c>
      <c r="D261" s="53">
        <v>0</v>
      </c>
      <c r="E261" s="53">
        <v>0</v>
      </c>
      <c r="F261" s="54">
        <v>0.49</v>
      </c>
      <c r="G261" s="54">
        <v>0.42</v>
      </c>
      <c r="H261" s="53">
        <v>1</v>
      </c>
      <c r="I261" s="55" t="s">
        <v>1028</v>
      </c>
      <c r="J261" s="48"/>
      <c r="K261" s="48"/>
      <c r="L261" s="48"/>
      <c r="M261" s="48"/>
    </row>
    <row r="262" spans="1:13" s="47" customFormat="1" ht="51">
      <c r="A262" s="63" t="s">
        <v>509</v>
      </c>
      <c r="B262" s="64" t="s">
        <v>260</v>
      </c>
      <c r="C262" s="53" t="s">
        <v>688</v>
      </c>
      <c r="D262" s="53">
        <v>0</v>
      </c>
      <c r="E262" s="53">
        <v>0</v>
      </c>
      <c r="F262" s="54">
        <v>6.28</v>
      </c>
      <c r="G262" s="54">
        <v>6.38</v>
      </c>
      <c r="H262" s="53">
        <v>8</v>
      </c>
      <c r="I262" s="55" t="s">
        <v>1053</v>
      </c>
      <c r="J262" s="48"/>
      <c r="K262" s="48"/>
      <c r="L262" s="48"/>
      <c r="M262" s="48"/>
    </row>
    <row r="263" spans="1:13" s="47" customFormat="1" ht="51">
      <c r="A263" s="61" t="s">
        <v>510</v>
      </c>
      <c r="B263" s="52" t="s">
        <v>316</v>
      </c>
      <c r="C263" s="53" t="s">
        <v>628</v>
      </c>
      <c r="D263" s="53">
        <v>0</v>
      </c>
      <c r="E263" s="53">
        <v>0</v>
      </c>
      <c r="F263" s="54">
        <v>3.7</v>
      </c>
      <c r="G263" s="54">
        <v>3.93</v>
      </c>
      <c r="H263" s="53">
        <v>8</v>
      </c>
      <c r="I263" s="55" t="s">
        <v>945</v>
      </c>
      <c r="J263" s="48"/>
      <c r="K263" s="48"/>
      <c r="L263" s="48"/>
      <c r="M263" s="48"/>
    </row>
    <row r="264" spans="1:13" s="47" customFormat="1" ht="38.25">
      <c r="A264" s="67" t="s">
        <v>511</v>
      </c>
      <c r="B264" s="52" t="s">
        <v>334</v>
      </c>
      <c r="C264" s="53" t="s">
        <v>707</v>
      </c>
      <c r="D264" s="53">
        <v>0</v>
      </c>
      <c r="E264" s="53">
        <v>0</v>
      </c>
      <c r="F264" s="54">
        <v>1.43</v>
      </c>
      <c r="G264" s="54">
        <v>1.49</v>
      </c>
      <c r="H264" s="53">
        <v>2</v>
      </c>
      <c r="I264" s="55" t="s">
        <v>888</v>
      </c>
      <c r="J264" s="48"/>
      <c r="K264" s="48"/>
      <c r="L264" s="48"/>
      <c r="M264" s="48"/>
    </row>
    <row r="265" spans="1:13" s="47" customFormat="1" ht="51">
      <c r="A265" s="68" t="s">
        <v>512</v>
      </c>
      <c r="B265" s="69" t="s">
        <v>261</v>
      </c>
      <c r="C265" s="53" t="s">
        <v>688</v>
      </c>
      <c r="D265" s="53">
        <v>0</v>
      </c>
      <c r="E265" s="53">
        <v>0</v>
      </c>
      <c r="F265" s="54">
        <v>4.54</v>
      </c>
      <c r="G265" s="54">
        <v>4.51</v>
      </c>
      <c r="H265" s="53">
        <v>6</v>
      </c>
      <c r="I265" s="55" t="s">
        <v>958</v>
      </c>
      <c r="J265" s="48"/>
      <c r="K265" s="48"/>
      <c r="L265" s="48"/>
      <c r="M265" s="48"/>
    </row>
    <row r="266" spans="1:13" s="47" customFormat="1" ht="38.25">
      <c r="A266" s="61" t="s">
        <v>665</v>
      </c>
      <c r="B266" s="52" t="s">
        <v>666</v>
      </c>
      <c r="C266" s="53" t="s">
        <v>688</v>
      </c>
      <c r="D266" s="53">
        <v>0</v>
      </c>
      <c r="E266" s="53">
        <v>0</v>
      </c>
      <c r="F266" s="54">
        <v>3.5</v>
      </c>
      <c r="G266" s="54">
        <v>3.6</v>
      </c>
      <c r="H266" s="53">
        <v>1</v>
      </c>
      <c r="I266" s="55" t="s">
        <v>1027</v>
      </c>
      <c r="J266" s="48"/>
      <c r="K266" s="48"/>
      <c r="L266" s="48"/>
      <c r="M266" s="48"/>
    </row>
    <row r="267" spans="1:13" s="47" customFormat="1" ht="38.25">
      <c r="A267" s="63" t="s">
        <v>579</v>
      </c>
      <c r="B267" s="64" t="s">
        <v>580</v>
      </c>
      <c r="C267" s="53" t="s">
        <v>688</v>
      </c>
      <c r="D267" s="53">
        <v>0</v>
      </c>
      <c r="E267" s="53">
        <v>0</v>
      </c>
      <c r="F267" s="54">
        <v>4.79</v>
      </c>
      <c r="G267" s="54">
        <v>4.79</v>
      </c>
      <c r="H267" s="53">
        <v>2</v>
      </c>
      <c r="I267" s="55" t="s">
        <v>775</v>
      </c>
      <c r="J267" s="48"/>
      <c r="K267" s="48"/>
      <c r="L267" s="48"/>
      <c r="M267" s="48"/>
    </row>
    <row r="268" spans="1:13" s="47" customFormat="1" ht="38.25">
      <c r="A268" s="63" t="s">
        <v>513</v>
      </c>
      <c r="B268" s="64" t="s">
        <v>262</v>
      </c>
      <c r="C268" s="53" t="s">
        <v>707</v>
      </c>
      <c r="D268" s="53">
        <v>0</v>
      </c>
      <c r="E268" s="53">
        <v>1</v>
      </c>
      <c r="F268" s="54">
        <v>16.11</v>
      </c>
      <c r="G268" s="54">
        <v>16.84</v>
      </c>
      <c r="H268" s="53">
        <v>8</v>
      </c>
      <c r="I268" s="55" t="s">
        <v>785</v>
      </c>
      <c r="J268" s="48"/>
      <c r="K268" s="48"/>
      <c r="L268" s="48"/>
      <c r="M268" s="48"/>
    </row>
    <row r="269" spans="1:13" s="47" customFormat="1" ht="51">
      <c r="A269" s="63" t="s">
        <v>514</v>
      </c>
      <c r="B269" s="64" t="s">
        <v>332</v>
      </c>
      <c r="C269" s="53" t="s">
        <v>707</v>
      </c>
      <c r="D269" s="53">
        <v>1</v>
      </c>
      <c r="E269" s="53">
        <v>0</v>
      </c>
      <c r="F269" s="54">
        <v>4.3099999999999996</v>
      </c>
      <c r="G269" s="54">
        <v>4.28</v>
      </c>
      <c r="H269" s="53">
        <v>2</v>
      </c>
      <c r="I269" s="55" t="s">
        <v>985</v>
      </c>
      <c r="J269" s="48"/>
      <c r="K269" s="48"/>
      <c r="L269" s="48"/>
      <c r="M269" s="48"/>
    </row>
    <row r="270" spans="1:13" s="47" customFormat="1" ht="38.25">
      <c r="A270" s="63" t="s">
        <v>515</v>
      </c>
      <c r="B270" s="64" t="s">
        <v>263</v>
      </c>
      <c r="C270" s="53" t="s">
        <v>707</v>
      </c>
      <c r="D270" s="53">
        <v>0</v>
      </c>
      <c r="E270" s="53">
        <v>0</v>
      </c>
      <c r="F270" s="54">
        <v>0.31</v>
      </c>
      <c r="G270" s="54">
        <v>0.31</v>
      </c>
      <c r="H270" s="53">
        <v>6</v>
      </c>
      <c r="I270" s="55" t="s">
        <v>868</v>
      </c>
      <c r="J270" s="48"/>
      <c r="K270" s="48"/>
      <c r="L270" s="48"/>
      <c r="M270" s="48"/>
    </row>
    <row r="271" spans="1:13" s="47" customFormat="1" ht="38.25">
      <c r="A271" s="67" t="s">
        <v>516</v>
      </c>
      <c r="B271" s="52" t="s">
        <v>351</v>
      </c>
      <c r="C271" s="53" t="s">
        <v>628</v>
      </c>
      <c r="D271" s="53">
        <v>0</v>
      </c>
      <c r="E271" s="53">
        <v>0</v>
      </c>
      <c r="F271" s="54">
        <v>6.75</v>
      </c>
      <c r="G271" s="54">
        <v>6.75</v>
      </c>
      <c r="H271" s="53">
        <v>1</v>
      </c>
      <c r="I271" s="55" t="s">
        <v>890</v>
      </c>
      <c r="J271" s="48"/>
      <c r="K271" s="48"/>
      <c r="L271" s="48"/>
      <c r="M271" s="48"/>
    </row>
    <row r="272" spans="1:13" s="47" customFormat="1" ht="25.5">
      <c r="A272" s="61" t="s">
        <v>516</v>
      </c>
      <c r="B272" s="52" t="s">
        <v>351</v>
      </c>
      <c r="C272" s="53" t="s">
        <v>628</v>
      </c>
      <c r="D272" s="53">
        <v>0</v>
      </c>
      <c r="E272" s="53">
        <v>1</v>
      </c>
      <c r="F272" s="53">
        <v>6.75</v>
      </c>
      <c r="G272" s="54">
        <v>6.15</v>
      </c>
      <c r="H272" s="53">
        <v>1</v>
      </c>
      <c r="I272" s="55" t="s">
        <v>974</v>
      </c>
      <c r="J272" s="48"/>
      <c r="K272" s="48"/>
      <c r="L272" s="48"/>
      <c r="M272" s="48"/>
    </row>
    <row r="273" spans="1:13" s="47" customFormat="1" ht="38.25">
      <c r="A273" s="61" t="s">
        <v>581</v>
      </c>
      <c r="B273" s="52" t="s">
        <v>582</v>
      </c>
      <c r="C273" s="53" t="s">
        <v>628</v>
      </c>
      <c r="D273" s="53">
        <v>0</v>
      </c>
      <c r="E273" s="53">
        <v>0</v>
      </c>
      <c r="F273" s="54">
        <v>1.3</v>
      </c>
      <c r="G273" s="54">
        <v>1.4</v>
      </c>
      <c r="H273" s="53">
        <v>1</v>
      </c>
      <c r="I273" s="55" t="s">
        <v>776</v>
      </c>
      <c r="J273" s="48"/>
      <c r="K273" s="48"/>
      <c r="L273" s="48"/>
      <c r="M273" s="48"/>
    </row>
    <row r="274" spans="1:13" s="47" customFormat="1" ht="25.5">
      <c r="A274" s="63" t="s">
        <v>517</v>
      </c>
      <c r="B274" s="64" t="s">
        <v>264</v>
      </c>
      <c r="C274" s="53" t="s">
        <v>688</v>
      </c>
      <c r="D274" s="53">
        <v>0</v>
      </c>
      <c r="E274" s="53">
        <v>0</v>
      </c>
      <c r="F274" s="54">
        <v>9.06</v>
      </c>
      <c r="G274" s="54">
        <v>10.98</v>
      </c>
      <c r="H274" s="53">
        <v>2</v>
      </c>
      <c r="I274" s="55" t="s">
        <v>861</v>
      </c>
      <c r="J274" s="48"/>
      <c r="K274" s="48"/>
      <c r="L274" s="48"/>
      <c r="M274" s="48"/>
    </row>
    <row r="275" spans="1:13" s="47" customFormat="1" ht="38.25">
      <c r="A275" s="63" t="s">
        <v>518</v>
      </c>
      <c r="B275" s="64" t="s">
        <v>265</v>
      </c>
      <c r="C275" s="53" t="s">
        <v>707</v>
      </c>
      <c r="D275" s="53">
        <v>0</v>
      </c>
      <c r="E275" s="53">
        <v>0</v>
      </c>
      <c r="F275" s="54">
        <v>0.78</v>
      </c>
      <c r="G275" s="54">
        <v>0.74</v>
      </c>
      <c r="H275" s="53">
        <v>5</v>
      </c>
      <c r="I275" s="55" t="s">
        <v>795</v>
      </c>
      <c r="J275" s="48"/>
      <c r="K275" s="48"/>
      <c r="L275" s="48"/>
      <c r="M275" s="48"/>
    </row>
    <row r="276" spans="1:13" s="47" customFormat="1" ht="38.25">
      <c r="A276" s="63" t="s">
        <v>519</v>
      </c>
      <c r="B276" s="64" t="s">
        <v>306</v>
      </c>
      <c r="C276" s="53" t="s">
        <v>628</v>
      </c>
      <c r="D276" s="53">
        <v>0</v>
      </c>
      <c r="E276" s="53">
        <v>0</v>
      </c>
      <c r="F276" s="54">
        <v>4.16</v>
      </c>
      <c r="G276" s="54">
        <v>4.45</v>
      </c>
      <c r="H276" s="53">
        <v>3</v>
      </c>
      <c r="I276" s="55" t="s">
        <v>764</v>
      </c>
      <c r="J276" s="48"/>
      <c r="K276" s="48"/>
      <c r="L276" s="48"/>
      <c r="M276" s="48"/>
    </row>
    <row r="277" spans="1:13" s="47" customFormat="1" ht="25.5">
      <c r="A277" s="61" t="s">
        <v>659</v>
      </c>
      <c r="B277" s="52" t="s">
        <v>660</v>
      </c>
      <c r="C277" s="53" t="s">
        <v>688</v>
      </c>
      <c r="D277" s="53">
        <v>0</v>
      </c>
      <c r="E277" s="53">
        <v>0</v>
      </c>
      <c r="F277" s="54">
        <v>1.1299999999999999</v>
      </c>
      <c r="G277" s="54">
        <v>1.18</v>
      </c>
      <c r="H277" s="53">
        <v>1</v>
      </c>
      <c r="I277" s="55" t="s">
        <v>946</v>
      </c>
      <c r="J277" s="48"/>
      <c r="K277" s="48"/>
      <c r="L277" s="48"/>
      <c r="M277" s="48"/>
    </row>
    <row r="278" spans="1:13" s="47" customFormat="1" ht="51">
      <c r="A278" s="63" t="s">
        <v>520</v>
      </c>
      <c r="B278" s="64" t="s">
        <v>266</v>
      </c>
      <c r="C278" s="53" t="s">
        <v>688</v>
      </c>
      <c r="D278" s="53">
        <v>0</v>
      </c>
      <c r="E278" s="53">
        <v>0</v>
      </c>
      <c r="F278" s="54">
        <v>2.21</v>
      </c>
      <c r="G278" s="54">
        <v>2.21</v>
      </c>
      <c r="H278" s="53">
        <v>6</v>
      </c>
      <c r="I278" s="55" t="s">
        <v>728</v>
      </c>
      <c r="J278" s="48"/>
      <c r="K278" s="48"/>
      <c r="L278" s="48"/>
      <c r="M278" s="48"/>
    </row>
    <row r="279" spans="1:13" s="47" customFormat="1" ht="38.25">
      <c r="A279" s="68" t="s">
        <v>521</v>
      </c>
      <c r="B279" s="69" t="s">
        <v>267</v>
      </c>
      <c r="C279" s="53" t="s">
        <v>707</v>
      </c>
      <c r="D279" s="53">
        <v>0</v>
      </c>
      <c r="E279" s="53">
        <v>0</v>
      </c>
      <c r="F279" s="54">
        <v>7.69</v>
      </c>
      <c r="G279" s="54">
        <v>7.59</v>
      </c>
      <c r="H279" s="53">
        <v>2</v>
      </c>
      <c r="I279" s="55" t="s">
        <v>1002</v>
      </c>
      <c r="J279" s="48"/>
      <c r="K279" s="48"/>
      <c r="L279" s="48"/>
      <c r="M279" s="48"/>
    </row>
    <row r="280" spans="1:13" s="47" customFormat="1" ht="38.25">
      <c r="A280" s="63" t="s">
        <v>522</v>
      </c>
      <c r="B280" s="64" t="s">
        <v>268</v>
      </c>
      <c r="C280" s="53" t="s">
        <v>688</v>
      </c>
      <c r="D280" s="53">
        <v>0</v>
      </c>
      <c r="E280" s="53">
        <v>0</v>
      </c>
      <c r="F280" s="54">
        <v>13.39</v>
      </c>
      <c r="G280" s="54">
        <v>14.42</v>
      </c>
      <c r="H280" s="53">
        <v>7</v>
      </c>
      <c r="I280" s="55" t="s">
        <v>982</v>
      </c>
      <c r="J280" s="48"/>
      <c r="K280" s="48"/>
      <c r="L280" s="48"/>
      <c r="M280" s="48"/>
    </row>
    <row r="281" spans="1:13" s="47" customFormat="1" ht="38.25">
      <c r="A281" s="73" t="s">
        <v>523</v>
      </c>
      <c r="B281" s="64" t="s">
        <v>269</v>
      </c>
      <c r="C281" s="53" t="s">
        <v>707</v>
      </c>
      <c r="D281" s="53">
        <v>0</v>
      </c>
      <c r="E281" s="53">
        <v>0</v>
      </c>
      <c r="F281" s="54">
        <v>19.46</v>
      </c>
      <c r="G281" s="54">
        <v>19.78</v>
      </c>
      <c r="H281" s="53">
        <v>3</v>
      </c>
      <c r="I281" s="55" t="s">
        <v>896</v>
      </c>
      <c r="J281" s="48"/>
      <c r="K281" s="48"/>
      <c r="L281" s="48"/>
      <c r="M281" s="48"/>
    </row>
    <row r="282" spans="1:13" s="47" customFormat="1" ht="38.25">
      <c r="A282" s="73" t="s">
        <v>874</v>
      </c>
      <c r="B282" s="64" t="s">
        <v>875</v>
      </c>
      <c r="C282" s="53" t="s">
        <v>688</v>
      </c>
      <c r="D282" s="53">
        <v>0</v>
      </c>
      <c r="E282" s="53">
        <v>0</v>
      </c>
      <c r="F282" s="54">
        <v>0.78</v>
      </c>
      <c r="G282" s="54">
        <v>0.78</v>
      </c>
      <c r="H282" s="53">
        <v>1</v>
      </c>
      <c r="I282" s="55" t="s">
        <v>903</v>
      </c>
      <c r="J282" s="48"/>
      <c r="K282" s="48"/>
      <c r="L282" s="48"/>
      <c r="M282" s="48"/>
    </row>
    <row r="283" spans="1:13" s="47" customFormat="1" ht="51">
      <c r="A283" s="63" t="s">
        <v>524</v>
      </c>
      <c r="B283" s="64" t="s">
        <v>270</v>
      </c>
      <c r="C283" s="53" t="s">
        <v>628</v>
      </c>
      <c r="D283" s="53">
        <v>1</v>
      </c>
      <c r="E283" s="53">
        <v>1</v>
      </c>
      <c r="F283" s="54">
        <v>7.48</v>
      </c>
      <c r="G283" s="54">
        <v>8.41</v>
      </c>
      <c r="H283" s="53">
        <v>5</v>
      </c>
      <c r="I283" s="55" t="s">
        <v>871</v>
      </c>
      <c r="J283" s="48"/>
      <c r="K283" s="48"/>
      <c r="L283" s="48"/>
      <c r="M283" s="48"/>
    </row>
    <row r="284" spans="1:13" s="47" customFormat="1" ht="25.5">
      <c r="A284" s="73" t="s">
        <v>525</v>
      </c>
      <c r="B284" s="64" t="s">
        <v>271</v>
      </c>
      <c r="C284" s="53" t="s">
        <v>688</v>
      </c>
      <c r="D284" s="53">
        <v>0</v>
      </c>
      <c r="E284" s="53">
        <v>0</v>
      </c>
      <c r="F284" s="54">
        <v>1.27</v>
      </c>
      <c r="G284" s="54">
        <v>1.27</v>
      </c>
      <c r="H284" s="53">
        <v>2</v>
      </c>
      <c r="I284" s="55" t="s">
        <v>860</v>
      </c>
      <c r="J284" s="48"/>
      <c r="K284" s="48"/>
      <c r="L284" s="48"/>
      <c r="M284" s="48"/>
    </row>
    <row r="285" spans="1:13" s="47" customFormat="1" ht="25.5">
      <c r="A285" s="61" t="s">
        <v>526</v>
      </c>
      <c r="B285" s="52" t="s">
        <v>309</v>
      </c>
      <c r="C285" s="53" t="s">
        <v>688</v>
      </c>
      <c r="D285" s="53">
        <v>0</v>
      </c>
      <c r="E285" s="53">
        <v>0</v>
      </c>
      <c r="F285" s="54">
        <v>3.84</v>
      </c>
      <c r="G285" s="54">
        <v>3.88</v>
      </c>
      <c r="H285" s="53">
        <v>1</v>
      </c>
      <c r="I285" s="55" t="s">
        <v>942</v>
      </c>
      <c r="J285" s="48"/>
      <c r="K285" s="48"/>
      <c r="L285" s="48"/>
      <c r="M285" s="48"/>
    </row>
    <row r="286" spans="1:13" s="47" customFormat="1" ht="51">
      <c r="A286" s="63" t="s">
        <v>527</v>
      </c>
      <c r="B286" s="64" t="s">
        <v>272</v>
      </c>
      <c r="C286" s="53" t="s">
        <v>688</v>
      </c>
      <c r="D286" s="53">
        <v>0</v>
      </c>
      <c r="E286" s="53">
        <v>1</v>
      </c>
      <c r="F286" s="54">
        <v>22.7</v>
      </c>
      <c r="G286" s="54">
        <v>23.45</v>
      </c>
      <c r="H286" s="53">
        <v>6</v>
      </c>
      <c r="I286" s="55" t="s">
        <v>791</v>
      </c>
      <c r="J286" s="48"/>
      <c r="K286" s="48"/>
      <c r="L286" s="48"/>
      <c r="M286" s="48"/>
    </row>
    <row r="287" spans="1:13" s="47" customFormat="1" ht="51">
      <c r="A287" s="63" t="s">
        <v>528</v>
      </c>
      <c r="B287" s="64" t="s">
        <v>339</v>
      </c>
      <c r="C287" s="53" t="s">
        <v>688</v>
      </c>
      <c r="D287" s="53">
        <v>0</v>
      </c>
      <c r="E287" s="53">
        <v>0</v>
      </c>
      <c r="F287" s="54">
        <v>2.98</v>
      </c>
      <c r="G287" s="54">
        <v>3.07</v>
      </c>
      <c r="H287" s="53">
        <v>8</v>
      </c>
      <c r="I287" s="55" t="s">
        <v>943</v>
      </c>
      <c r="J287" s="48"/>
      <c r="K287" s="48"/>
      <c r="L287" s="48"/>
      <c r="M287" s="48"/>
    </row>
    <row r="288" spans="1:13" s="47" customFormat="1" ht="38.25">
      <c r="A288" s="63" t="s">
        <v>529</v>
      </c>
      <c r="B288" s="64" t="s">
        <v>273</v>
      </c>
      <c r="C288" s="53" t="s">
        <v>688</v>
      </c>
      <c r="D288" s="53">
        <v>0</v>
      </c>
      <c r="E288" s="53">
        <v>0</v>
      </c>
      <c r="F288" s="54">
        <v>1.27</v>
      </c>
      <c r="G288" s="54">
        <v>1.3</v>
      </c>
      <c r="H288" s="53">
        <v>5</v>
      </c>
      <c r="I288" s="55" t="s">
        <v>944</v>
      </c>
      <c r="J288" s="48"/>
      <c r="K288" s="48"/>
      <c r="L288" s="48"/>
      <c r="M288" s="48"/>
    </row>
    <row r="289" spans="1:13" s="47" customFormat="1" ht="51">
      <c r="A289" s="63" t="s">
        <v>530</v>
      </c>
      <c r="B289" s="64" t="s">
        <v>274</v>
      </c>
      <c r="C289" s="53" t="s">
        <v>707</v>
      </c>
      <c r="D289" s="53">
        <v>0</v>
      </c>
      <c r="E289" s="53">
        <v>1</v>
      </c>
      <c r="F289" s="54">
        <v>2.5299999999999998</v>
      </c>
      <c r="G289" s="54">
        <v>2.56</v>
      </c>
      <c r="H289" s="53">
        <v>7</v>
      </c>
      <c r="I289" s="55" t="s">
        <v>1007</v>
      </c>
      <c r="J289" s="48"/>
      <c r="K289" s="48"/>
      <c r="L289" s="48"/>
      <c r="M289" s="48"/>
    </row>
    <row r="290" spans="1:13" s="47" customFormat="1" ht="38.25">
      <c r="A290" s="63" t="s">
        <v>531</v>
      </c>
      <c r="B290" s="64" t="s">
        <v>275</v>
      </c>
      <c r="C290" s="53" t="s">
        <v>688</v>
      </c>
      <c r="D290" s="53">
        <v>0</v>
      </c>
      <c r="E290" s="53">
        <v>0</v>
      </c>
      <c r="F290" s="54">
        <v>0.55000000000000004</v>
      </c>
      <c r="G290" s="54">
        <v>0.45</v>
      </c>
      <c r="H290" s="53">
        <v>1</v>
      </c>
      <c r="I290" s="55" t="s">
        <v>1034</v>
      </c>
      <c r="J290" s="48"/>
      <c r="K290" s="48"/>
      <c r="L290" s="48"/>
      <c r="M290" s="48"/>
    </row>
    <row r="291" spans="1:13" s="47" customFormat="1" ht="51">
      <c r="A291" s="61" t="s">
        <v>532</v>
      </c>
      <c r="B291" s="52" t="s">
        <v>329</v>
      </c>
      <c r="C291" s="53" t="s">
        <v>688</v>
      </c>
      <c r="D291" s="53">
        <v>0</v>
      </c>
      <c r="E291" s="53">
        <v>1</v>
      </c>
      <c r="F291" s="54">
        <v>4.38</v>
      </c>
      <c r="G291" s="54">
        <v>4.03</v>
      </c>
      <c r="H291" s="53">
        <v>4</v>
      </c>
      <c r="I291" s="55" t="s">
        <v>1035</v>
      </c>
      <c r="J291" s="48"/>
      <c r="K291" s="48"/>
      <c r="L291" s="48"/>
      <c r="M291" s="48"/>
    </row>
    <row r="292" spans="1:13" s="47" customFormat="1" ht="38.25">
      <c r="A292" s="63" t="s">
        <v>533</v>
      </c>
      <c r="B292" s="64" t="s">
        <v>276</v>
      </c>
      <c r="C292" s="53" t="s">
        <v>688</v>
      </c>
      <c r="D292" s="53">
        <v>0</v>
      </c>
      <c r="E292" s="53">
        <v>0</v>
      </c>
      <c r="F292" s="54">
        <v>0.98</v>
      </c>
      <c r="G292" s="54">
        <v>0.98</v>
      </c>
      <c r="H292" s="53">
        <v>4</v>
      </c>
      <c r="I292" s="55" t="s">
        <v>959</v>
      </c>
      <c r="J292" s="48"/>
      <c r="K292" s="48"/>
      <c r="L292" s="48"/>
      <c r="M292" s="48"/>
    </row>
    <row r="293" spans="1:13" s="47" customFormat="1" ht="51">
      <c r="A293" s="67" t="s">
        <v>534</v>
      </c>
      <c r="B293" s="52" t="s">
        <v>358</v>
      </c>
      <c r="C293" s="53" t="s">
        <v>707</v>
      </c>
      <c r="D293" s="53">
        <v>0</v>
      </c>
      <c r="E293" s="53">
        <v>1</v>
      </c>
      <c r="F293" s="54">
        <v>2.96</v>
      </c>
      <c r="G293" s="54">
        <v>3.19</v>
      </c>
      <c r="H293" s="53">
        <v>4</v>
      </c>
      <c r="I293" s="55" t="s">
        <v>904</v>
      </c>
      <c r="J293" s="48"/>
      <c r="K293" s="48"/>
      <c r="L293" s="48"/>
      <c r="M293" s="48"/>
    </row>
    <row r="294" spans="1:13" s="47" customFormat="1" ht="51">
      <c r="A294" s="67" t="s">
        <v>567</v>
      </c>
      <c r="B294" s="52" t="s">
        <v>566</v>
      </c>
      <c r="C294" s="53" t="s">
        <v>688</v>
      </c>
      <c r="D294" s="53">
        <v>0</v>
      </c>
      <c r="E294" s="53">
        <v>0</v>
      </c>
      <c r="F294" s="54">
        <v>6.07</v>
      </c>
      <c r="G294" s="54">
        <v>6.11</v>
      </c>
      <c r="H294" s="53">
        <v>8</v>
      </c>
      <c r="I294" s="55" t="s">
        <v>905</v>
      </c>
      <c r="J294" s="48"/>
      <c r="K294" s="48"/>
      <c r="L294" s="48"/>
      <c r="M294" s="48"/>
    </row>
    <row r="295" spans="1:13" s="47" customFormat="1" ht="38.25">
      <c r="A295" s="73" t="s">
        <v>535</v>
      </c>
      <c r="B295" s="64" t="s">
        <v>277</v>
      </c>
      <c r="C295" s="53" t="s">
        <v>707</v>
      </c>
      <c r="D295" s="53">
        <v>0</v>
      </c>
      <c r="E295" s="53">
        <v>0</v>
      </c>
      <c r="F295" s="54">
        <v>2.77</v>
      </c>
      <c r="G295" s="54">
        <v>2.98</v>
      </c>
      <c r="H295" s="53">
        <v>3</v>
      </c>
      <c r="I295" s="55" t="s">
        <v>889</v>
      </c>
      <c r="J295" s="48"/>
      <c r="K295" s="48"/>
      <c r="L295" s="48"/>
      <c r="M295" s="48"/>
    </row>
    <row r="296" spans="1:13" s="47" customFormat="1" ht="38.25">
      <c r="A296" s="63" t="s">
        <v>536</v>
      </c>
      <c r="B296" s="64" t="s">
        <v>278</v>
      </c>
      <c r="C296" s="53" t="s">
        <v>628</v>
      </c>
      <c r="D296" s="53">
        <v>0</v>
      </c>
      <c r="E296" s="53">
        <v>0</v>
      </c>
      <c r="F296" s="54">
        <v>4.8</v>
      </c>
      <c r="G296" s="54">
        <v>4.7300000000000004</v>
      </c>
      <c r="H296" s="53">
        <v>7</v>
      </c>
      <c r="I296" s="55" t="s">
        <v>786</v>
      </c>
      <c r="J296" s="48"/>
      <c r="K296" s="48"/>
      <c r="L296" s="48"/>
      <c r="M296" s="48"/>
    </row>
    <row r="297" spans="1:13" s="47" customFormat="1" ht="51">
      <c r="A297" s="63" t="s">
        <v>537</v>
      </c>
      <c r="B297" s="64" t="s">
        <v>279</v>
      </c>
      <c r="C297" s="53" t="s">
        <v>707</v>
      </c>
      <c r="D297" s="53">
        <v>0</v>
      </c>
      <c r="E297" s="53">
        <v>0</v>
      </c>
      <c r="F297" s="54">
        <v>14.36</v>
      </c>
      <c r="G297" s="54">
        <v>14.17</v>
      </c>
      <c r="H297" s="53">
        <v>8</v>
      </c>
      <c r="I297" s="55" t="s">
        <v>719</v>
      </c>
      <c r="J297" s="48"/>
      <c r="K297" s="48"/>
      <c r="L297" s="48"/>
      <c r="M297" s="48"/>
    </row>
    <row r="298" spans="1:13" s="47" customFormat="1" ht="38.25">
      <c r="A298" s="63" t="s">
        <v>606</v>
      </c>
      <c r="B298" s="64" t="s">
        <v>607</v>
      </c>
      <c r="C298" s="53" t="s">
        <v>628</v>
      </c>
      <c r="D298" s="53">
        <v>0</v>
      </c>
      <c r="E298" s="53">
        <v>0</v>
      </c>
      <c r="F298" s="54">
        <v>2</v>
      </c>
      <c r="G298" s="54">
        <v>20.8</v>
      </c>
      <c r="H298" s="53">
        <v>1</v>
      </c>
      <c r="I298" s="55" t="s">
        <v>1054</v>
      </c>
      <c r="J298" s="48"/>
      <c r="K298" s="48"/>
      <c r="L298" s="48"/>
      <c r="M298" s="48"/>
    </row>
    <row r="299" spans="1:13" s="47" customFormat="1" ht="38.25">
      <c r="A299" s="63" t="s">
        <v>538</v>
      </c>
      <c r="B299" s="64" t="s">
        <v>280</v>
      </c>
      <c r="C299" s="53" t="s">
        <v>688</v>
      </c>
      <c r="D299" s="53">
        <v>0</v>
      </c>
      <c r="E299" s="53">
        <v>0</v>
      </c>
      <c r="F299" s="54">
        <v>10.130000000000001</v>
      </c>
      <c r="G299" s="54">
        <v>9.3699999999999992</v>
      </c>
      <c r="H299" s="53">
        <v>8</v>
      </c>
      <c r="I299" s="55" t="s">
        <v>971</v>
      </c>
      <c r="J299" s="48"/>
      <c r="K299" s="48"/>
      <c r="L299" s="48"/>
      <c r="M299" s="48"/>
    </row>
    <row r="300" spans="1:13" s="47" customFormat="1" ht="38.25">
      <c r="A300" s="63" t="s">
        <v>624</v>
      </c>
      <c r="B300" s="64" t="s">
        <v>625</v>
      </c>
      <c r="C300" s="53" t="s">
        <v>688</v>
      </c>
      <c r="D300" s="53">
        <v>0</v>
      </c>
      <c r="E300" s="53">
        <v>0</v>
      </c>
      <c r="F300" s="54">
        <v>2.57</v>
      </c>
      <c r="G300" s="54">
        <v>2.15</v>
      </c>
      <c r="H300" s="53">
        <v>1</v>
      </c>
      <c r="I300" s="55" t="s">
        <v>1003</v>
      </c>
      <c r="J300" s="48"/>
      <c r="K300" s="48"/>
      <c r="L300" s="48"/>
      <c r="M300" s="48"/>
    </row>
    <row r="301" spans="1:13" s="47" customFormat="1" ht="51">
      <c r="A301" s="68" t="s">
        <v>539</v>
      </c>
      <c r="B301" s="69" t="s">
        <v>281</v>
      </c>
      <c r="C301" s="53" t="s">
        <v>688</v>
      </c>
      <c r="D301" s="53">
        <v>1</v>
      </c>
      <c r="E301" s="53">
        <v>1</v>
      </c>
      <c r="F301" s="54">
        <v>7</v>
      </c>
      <c r="G301" s="54">
        <v>7.07</v>
      </c>
      <c r="H301" s="53">
        <v>7</v>
      </c>
      <c r="I301" s="55" t="s">
        <v>869</v>
      </c>
      <c r="J301" s="48"/>
      <c r="K301" s="48"/>
      <c r="L301" s="48"/>
      <c r="M301" s="48"/>
    </row>
    <row r="302" spans="1:13" s="47" customFormat="1" ht="38.25">
      <c r="A302" s="63" t="s">
        <v>540</v>
      </c>
      <c r="B302" s="64" t="s">
        <v>282</v>
      </c>
      <c r="C302" s="53" t="s">
        <v>688</v>
      </c>
      <c r="D302" s="53">
        <v>0</v>
      </c>
      <c r="E302" s="53">
        <v>0</v>
      </c>
      <c r="F302" s="54">
        <v>4.59</v>
      </c>
      <c r="G302" s="54">
        <v>4.51</v>
      </c>
      <c r="H302" s="53">
        <v>6</v>
      </c>
      <c r="I302" s="55" t="s">
        <v>720</v>
      </c>
      <c r="J302" s="48"/>
      <c r="K302" s="48"/>
      <c r="L302" s="48"/>
      <c r="M302" s="48"/>
    </row>
    <row r="303" spans="1:13" s="47" customFormat="1" ht="38.25">
      <c r="A303" s="73" t="s">
        <v>541</v>
      </c>
      <c r="B303" s="64" t="s">
        <v>283</v>
      </c>
      <c r="C303" s="53" t="s">
        <v>688</v>
      </c>
      <c r="D303" s="53">
        <v>0</v>
      </c>
      <c r="E303" s="53">
        <v>0</v>
      </c>
      <c r="F303" s="54">
        <v>4.8</v>
      </c>
      <c r="G303" s="54">
        <v>4.7</v>
      </c>
      <c r="H303" s="53">
        <v>4</v>
      </c>
      <c r="I303" s="55" t="s">
        <v>891</v>
      </c>
      <c r="J303" s="48"/>
      <c r="K303" s="48"/>
      <c r="L303" s="48"/>
      <c r="M303" s="48"/>
    </row>
    <row r="304" spans="1:13" s="47" customFormat="1" ht="51">
      <c r="A304" s="63" t="s">
        <v>542</v>
      </c>
      <c r="B304" s="64" t="s">
        <v>284</v>
      </c>
      <c r="C304" s="53" t="s">
        <v>688</v>
      </c>
      <c r="D304" s="53">
        <v>0</v>
      </c>
      <c r="E304" s="53">
        <v>0</v>
      </c>
      <c r="F304" s="54">
        <v>4.28</v>
      </c>
      <c r="G304" s="54">
        <v>4.22</v>
      </c>
      <c r="H304" s="53">
        <v>5</v>
      </c>
      <c r="I304" s="55" t="s">
        <v>801</v>
      </c>
      <c r="J304" s="48"/>
      <c r="K304" s="48"/>
      <c r="L304" s="48"/>
      <c r="M304" s="48"/>
    </row>
    <row r="305" spans="1:13" s="47" customFormat="1" ht="51">
      <c r="A305" s="63" t="s">
        <v>543</v>
      </c>
      <c r="B305" s="64" t="s">
        <v>285</v>
      </c>
      <c r="C305" s="53" t="s">
        <v>707</v>
      </c>
      <c r="D305" s="53">
        <v>1</v>
      </c>
      <c r="E305" s="53">
        <v>2</v>
      </c>
      <c r="F305" s="54">
        <v>4.41</v>
      </c>
      <c r="G305" s="54">
        <v>3.92</v>
      </c>
      <c r="H305" s="53">
        <v>7</v>
      </c>
      <c r="I305" s="55" t="s">
        <v>802</v>
      </c>
      <c r="J305" s="48"/>
      <c r="K305" s="48"/>
      <c r="L305" s="48"/>
      <c r="M305" s="48"/>
    </row>
    <row r="306" spans="1:13" s="47" customFormat="1" ht="38.25">
      <c r="A306" s="68" t="s">
        <v>544</v>
      </c>
      <c r="B306" s="69" t="s">
        <v>287</v>
      </c>
      <c r="C306" s="53" t="s">
        <v>688</v>
      </c>
      <c r="D306" s="53">
        <v>1</v>
      </c>
      <c r="E306" s="53">
        <v>0</v>
      </c>
      <c r="F306" s="54">
        <v>2.38</v>
      </c>
      <c r="G306" s="54">
        <v>2.2599999999999998</v>
      </c>
      <c r="H306" s="53">
        <v>4</v>
      </c>
      <c r="I306" s="55" t="s">
        <v>1044</v>
      </c>
      <c r="J306" s="48"/>
      <c r="K306" s="48"/>
      <c r="L306" s="48"/>
      <c r="M306" s="48"/>
    </row>
    <row r="307" spans="1:13" s="47" customFormat="1" ht="51">
      <c r="A307" s="63" t="s">
        <v>545</v>
      </c>
      <c r="B307" s="64" t="s">
        <v>288</v>
      </c>
      <c r="C307" s="53" t="s">
        <v>688</v>
      </c>
      <c r="D307" s="53">
        <v>1</v>
      </c>
      <c r="E307" s="53">
        <v>0</v>
      </c>
      <c r="F307" s="54" t="s">
        <v>689</v>
      </c>
      <c r="G307" s="54" t="s">
        <v>689</v>
      </c>
      <c r="H307" s="53">
        <v>5</v>
      </c>
      <c r="I307" s="55" t="s">
        <v>947</v>
      </c>
      <c r="J307" s="48"/>
      <c r="K307" s="48"/>
      <c r="L307" s="48"/>
      <c r="M307" s="48"/>
    </row>
    <row r="308" spans="1:13" s="47" customFormat="1" ht="51">
      <c r="A308" s="63" t="s">
        <v>546</v>
      </c>
      <c r="B308" s="64" t="s">
        <v>289</v>
      </c>
      <c r="C308" s="53" t="s">
        <v>707</v>
      </c>
      <c r="D308" s="53">
        <v>0</v>
      </c>
      <c r="E308" s="53">
        <v>1</v>
      </c>
      <c r="F308" s="54">
        <v>12.18</v>
      </c>
      <c r="G308" s="54">
        <v>12.22</v>
      </c>
      <c r="H308" s="53">
        <v>7</v>
      </c>
      <c r="I308" s="55" t="s">
        <v>726</v>
      </c>
      <c r="J308" s="48"/>
      <c r="K308" s="48"/>
      <c r="L308" s="48"/>
      <c r="M308" s="48"/>
    </row>
    <row r="309" spans="1:13" s="47" customFormat="1" ht="51">
      <c r="A309" s="63" t="s">
        <v>547</v>
      </c>
      <c r="B309" s="64" t="s">
        <v>290</v>
      </c>
      <c r="C309" s="53" t="s">
        <v>688</v>
      </c>
      <c r="D309" s="53">
        <v>0</v>
      </c>
      <c r="E309" s="53">
        <v>0</v>
      </c>
      <c r="F309" s="54">
        <v>11.93</v>
      </c>
      <c r="G309" s="54">
        <v>13</v>
      </c>
      <c r="H309" s="53">
        <v>7</v>
      </c>
      <c r="I309" s="55" t="s">
        <v>808</v>
      </c>
      <c r="J309" s="48"/>
      <c r="K309" s="48"/>
      <c r="L309" s="48"/>
      <c r="M309" s="48"/>
    </row>
    <row r="310" spans="1:13" s="47" customFormat="1" ht="38.25">
      <c r="A310" s="61" t="s">
        <v>584</v>
      </c>
      <c r="B310" s="52" t="s">
        <v>583</v>
      </c>
      <c r="C310" s="53" t="s">
        <v>688</v>
      </c>
      <c r="D310" s="53">
        <v>0</v>
      </c>
      <c r="E310" s="53">
        <v>0</v>
      </c>
      <c r="F310" s="54">
        <v>2.93</v>
      </c>
      <c r="G310" s="54">
        <v>2.95</v>
      </c>
      <c r="H310" s="53">
        <v>6</v>
      </c>
      <c r="I310" s="55" t="s">
        <v>792</v>
      </c>
      <c r="J310" s="48"/>
      <c r="K310" s="48"/>
      <c r="L310" s="48"/>
      <c r="M310" s="48"/>
    </row>
    <row r="311" spans="1:13" s="47" customFormat="1" ht="38.25">
      <c r="A311" s="61" t="s">
        <v>548</v>
      </c>
      <c r="B311" s="52" t="s">
        <v>310</v>
      </c>
      <c r="C311" s="53" t="s">
        <v>628</v>
      </c>
      <c r="D311" s="53">
        <v>0</v>
      </c>
      <c r="E311" s="53">
        <v>0</v>
      </c>
      <c r="F311" s="54">
        <v>2.83</v>
      </c>
      <c r="G311" s="54">
        <v>2.6</v>
      </c>
      <c r="H311" s="53">
        <v>1</v>
      </c>
      <c r="I311" s="55" t="s">
        <v>787</v>
      </c>
      <c r="J311" s="48"/>
      <c r="K311" s="48"/>
      <c r="L311" s="48"/>
      <c r="M311" s="48"/>
    </row>
    <row r="312" spans="1:13" s="47" customFormat="1" ht="38.25">
      <c r="A312" s="63" t="s">
        <v>549</v>
      </c>
      <c r="B312" s="64" t="s">
        <v>291</v>
      </c>
      <c r="C312" s="53" t="s">
        <v>688</v>
      </c>
      <c r="D312" s="53">
        <v>0</v>
      </c>
      <c r="E312" s="53">
        <v>0</v>
      </c>
      <c r="F312" s="54">
        <v>3.74</v>
      </c>
      <c r="G312" s="54">
        <v>3.75</v>
      </c>
      <c r="H312" s="53">
        <v>4</v>
      </c>
      <c r="I312" s="55" t="s">
        <v>948</v>
      </c>
      <c r="J312" s="48"/>
      <c r="K312" s="48"/>
      <c r="L312" s="48"/>
      <c r="M312" s="48"/>
    </row>
    <row r="313" spans="1:13" s="47" customFormat="1" ht="51">
      <c r="A313" s="63" t="s">
        <v>550</v>
      </c>
      <c r="B313" s="64" t="s">
        <v>292</v>
      </c>
      <c r="C313" s="54" t="s">
        <v>628</v>
      </c>
      <c r="D313" s="70">
        <v>0</v>
      </c>
      <c r="E313" s="70">
        <v>0</v>
      </c>
      <c r="F313" s="54">
        <v>0.18</v>
      </c>
      <c r="G313" s="54">
        <v>0.19</v>
      </c>
      <c r="H313" s="53">
        <v>6</v>
      </c>
      <c r="I313" s="55" t="s">
        <v>742</v>
      </c>
      <c r="J313" s="48"/>
      <c r="K313" s="48"/>
      <c r="L313" s="48"/>
      <c r="M313" s="48"/>
    </row>
    <row r="314" spans="1:13" s="47" customFormat="1" ht="38.25">
      <c r="A314" s="68" t="s">
        <v>551</v>
      </c>
      <c r="B314" s="69" t="s">
        <v>293</v>
      </c>
      <c r="C314" s="53" t="s">
        <v>707</v>
      </c>
      <c r="D314" s="53">
        <v>0</v>
      </c>
      <c r="E314" s="53">
        <v>0</v>
      </c>
      <c r="F314" s="54">
        <v>6.43</v>
      </c>
      <c r="G314" s="54">
        <v>6.19</v>
      </c>
      <c r="H314" s="53">
        <v>3</v>
      </c>
      <c r="I314" s="55" t="s">
        <v>870</v>
      </c>
      <c r="J314" s="48"/>
      <c r="K314" s="48"/>
      <c r="L314" s="48"/>
      <c r="M314" s="48"/>
    </row>
    <row r="315" spans="1:13" s="47" customFormat="1" ht="51">
      <c r="A315" s="61" t="s">
        <v>552</v>
      </c>
      <c r="B315" s="52" t="s">
        <v>335</v>
      </c>
      <c r="C315" s="53" t="s">
        <v>688</v>
      </c>
      <c r="D315" s="53">
        <v>0</v>
      </c>
      <c r="E315" s="53">
        <v>0</v>
      </c>
      <c r="F315" s="54">
        <v>1.76</v>
      </c>
      <c r="G315" s="54">
        <v>1.86</v>
      </c>
      <c r="H315" s="53">
        <v>1</v>
      </c>
      <c r="I315" s="55" t="s">
        <v>825</v>
      </c>
      <c r="J315" s="48"/>
      <c r="K315" s="48"/>
      <c r="L315" s="48"/>
      <c r="M315" s="48"/>
    </row>
    <row r="316" spans="1:13" s="47" customFormat="1" ht="38.25">
      <c r="A316" s="61" t="s">
        <v>796</v>
      </c>
      <c r="B316" s="52" t="s">
        <v>797</v>
      </c>
      <c r="C316" s="53" t="s">
        <v>628</v>
      </c>
      <c r="D316" s="53">
        <v>0</v>
      </c>
      <c r="E316" s="53">
        <v>0</v>
      </c>
      <c r="F316" s="54">
        <v>2.58</v>
      </c>
      <c r="G316" s="54">
        <v>2.63</v>
      </c>
      <c r="H316" s="53">
        <v>2</v>
      </c>
      <c r="I316" s="55" t="s">
        <v>813</v>
      </c>
      <c r="J316" s="48"/>
      <c r="K316" s="48"/>
      <c r="L316" s="48"/>
      <c r="M316" s="48"/>
    </row>
    <row r="317" spans="1:13" s="47" customFormat="1" ht="51">
      <c r="A317" s="67" t="s">
        <v>553</v>
      </c>
      <c r="B317" s="52" t="s">
        <v>321</v>
      </c>
      <c r="C317" s="53" t="s">
        <v>688</v>
      </c>
      <c r="D317" s="53">
        <v>0</v>
      </c>
      <c r="E317" s="53">
        <v>1</v>
      </c>
      <c r="F317" s="54">
        <v>3.29</v>
      </c>
      <c r="G317" s="54">
        <v>2.72</v>
      </c>
      <c r="H317" s="53">
        <v>8</v>
      </c>
      <c r="I317" s="55" t="s">
        <v>892</v>
      </c>
      <c r="J317" s="48"/>
      <c r="K317" s="48"/>
      <c r="L317" s="48"/>
      <c r="M317" s="48"/>
    </row>
    <row r="318" spans="1:13" s="47" customFormat="1" ht="38.25">
      <c r="A318" s="67" t="s">
        <v>554</v>
      </c>
      <c r="B318" s="52" t="s">
        <v>324</v>
      </c>
      <c r="C318" s="53" t="s">
        <v>688</v>
      </c>
      <c r="D318" s="53">
        <v>0</v>
      </c>
      <c r="E318" s="53">
        <v>0</v>
      </c>
      <c r="F318" s="54">
        <v>0.75</v>
      </c>
      <c r="G318" s="54">
        <v>0.8</v>
      </c>
      <c r="H318" s="53">
        <v>1</v>
      </c>
      <c r="I318" s="55" t="s">
        <v>893</v>
      </c>
      <c r="J318" s="48"/>
      <c r="K318" s="48"/>
      <c r="L318" s="48"/>
      <c r="M318" s="48"/>
    </row>
    <row r="319" spans="1:13" s="47" customFormat="1" ht="38.25">
      <c r="A319" s="61" t="s">
        <v>915</v>
      </c>
      <c r="B319" s="52" t="s">
        <v>916</v>
      </c>
      <c r="C319" s="53" t="s">
        <v>628</v>
      </c>
      <c r="D319" s="53">
        <v>1</v>
      </c>
      <c r="E319" s="53">
        <v>0</v>
      </c>
      <c r="F319" s="54">
        <v>5.1100000000000003</v>
      </c>
      <c r="G319" s="54">
        <v>5.66</v>
      </c>
      <c r="H319" s="53">
        <v>1</v>
      </c>
      <c r="I319" s="55" t="s">
        <v>949</v>
      </c>
      <c r="J319" s="48"/>
      <c r="K319" s="48"/>
      <c r="L319" s="48"/>
      <c r="M319" s="48"/>
    </row>
    <row r="320" spans="1:13" s="47" customFormat="1" ht="51">
      <c r="A320" s="63" t="s">
        <v>556</v>
      </c>
      <c r="B320" s="64" t="s">
        <v>295</v>
      </c>
      <c r="C320" s="53" t="s">
        <v>707</v>
      </c>
      <c r="D320" s="53">
        <v>0</v>
      </c>
      <c r="E320" s="53">
        <v>0</v>
      </c>
      <c r="F320" s="54">
        <v>40.369999999999997</v>
      </c>
      <c r="G320" s="54">
        <v>40.909999999999997</v>
      </c>
      <c r="H320" s="53">
        <v>8</v>
      </c>
      <c r="I320" s="55" t="s">
        <v>803</v>
      </c>
      <c r="J320" s="48"/>
      <c r="K320" s="48"/>
      <c r="L320" s="48"/>
      <c r="M320" s="48"/>
    </row>
    <row r="321" spans="1:13" s="47" customFormat="1" ht="51">
      <c r="A321" s="63" t="s">
        <v>557</v>
      </c>
      <c r="B321" s="64" t="s">
        <v>296</v>
      </c>
      <c r="C321" s="53" t="s">
        <v>707</v>
      </c>
      <c r="D321" s="53">
        <v>0</v>
      </c>
      <c r="E321" s="53">
        <v>1</v>
      </c>
      <c r="F321" s="54">
        <v>2.19</v>
      </c>
      <c r="G321" s="54">
        <v>2.2599999999999998</v>
      </c>
      <c r="H321" s="53">
        <v>7</v>
      </c>
      <c r="I321" s="55" t="s">
        <v>862</v>
      </c>
      <c r="J321" s="48"/>
      <c r="K321" s="48"/>
      <c r="L321" s="48"/>
      <c r="M321" s="48"/>
    </row>
    <row r="322" spans="1:13" s="47" customFormat="1" ht="38.25">
      <c r="A322" s="68" t="s">
        <v>558</v>
      </c>
      <c r="B322" s="69" t="s">
        <v>297</v>
      </c>
      <c r="C322" s="53" t="s">
        <v>688</v>
      </c>
      <c r="D322" s="53">
        <v>1</v>
      </c>
      <c r="E322" s="53">
        <v>0</v>
      </c>
      <c r="F322" s="54">
        <v>9.4700000000000006</v>
      </c>
      <c r="G322" s="54">
        <v>9.1</v>
      </c>
      <c r="H322" s="53">
        <v>6</v>
      </c>
      <c r="I322" s="55" t="s">
        <v>793</v>
      </c>
      <c r="J322" s="48"/>
      <c r="K322" s="48"/>
      <c r="L322" s="48"/>
      <c r="M322" s="48"/>
    </row>
    <row r="323" spans="1:13" s="47" customFormat="1" ht="51">
      <c r="A323" s="68" t="s">
        <v>559</v>
      </c>
      <c r="B323" s="69" t="s">
        <v>298</v>
      </c>
      <c r="C323" s="53" t="s">
        <v>688</v>
      </c>
      <c r="D323" s="53">
        <v>0</v>
      </c>
      <c r="E323" s="53">
        <v>0</v>
      </c>
      <c r="F323" s="54">
        <v>3.16</v>
      </c>
      <c r="G323" s="54">
        <v>3.23</v>
      </c>
      <c r="H323" s="53">
        <v>8</v>
      </c>
      <c r="I323" s="55" t="s">
        <v>809</v>
      </c>
      <c r="J323" s="48"/>
      <c r="K323" s="48"/>
      <c r="L323" s="48"/>
      <c r="M323" s="48"/>
    </row>
    <row r="324" spans="1:13" s="47" customFormat="1" ht="38.25">
      <c r="A324" s="67" t="s">
        <v>650</v>
      </c>
      <c r="B324" s="52" t="s">
        <v>651</v>
      </c>
      <c r="C324" s="53" t="s">
        <v>628</v>
      </c>
      <c r="D324" s="53">
        <v>0</v>
      </c>
      <c r="E324" s="53">
        <v>1</v>
      </c>
      <c r="F324" s="54">
        <v>6.48</v>
      </c>
      <c r="G324" s="54">
        <v>7.12</v>
      </c>
      <c r="H324" s="53">
        <v>4</v>
      </c>
      <c r="I324" s="55" t="s">
        <v>906</v>
      </c>
      <c r="J324" s="48"/>
      <c r="K324" s="48"/>
      <c r="L324" s="48"/>
      <c r="M324" s="48"/>
    </row>
    <row r="325" spans="1:13" s="47" customFormat="1" ht="38.25">
      <c r="A325" s="63" t="s">
        <v>560</v>
      </c>
      <c r="B325" s="64" t="s">
        <v>299</v>
      </c>
      <c r="C325" s="53" t="s">
        <v>628</v>
      </c>
      <c r="D325" s="53">
        <v>0</v>
      </c>
      <c r="E325" s="53">
        <v>0</v>
      </c>
      <c r="F325" s="54">
        <v>30.02</v>
      </c>
      <c r="G325" s="54">
        <v>30.11</v>
      </c>
      <c r="H325" s="53">
        <v>8</v>
      </c>
      <c r="I325" s="55" t="s">
        <v>983</v>
      </c>
      <c r="J325" s="48"/>
      <c r="K325" s="48"/>
      <c r="L325" s="48"/>
      <c r="M325" s="48"/>
    </row>
    <row r="326" spans="1:13" s="47" customFormat="1" ht="63.75">
      <c r="A326" s="73" t="s">
        <v>561</v>
      </c>
      <c r="B326" s="64" t="s">
        <v>300</v>
      </c>
      <c r="C326" s="53" t="s">
        <v>688</v>
      </c>
      <c r="D326" s="53">
        <v>0</v>
      </c>
      <c r="E326" s="53">
        <v>0</v>
      </c>
      <c r="F326" s="54">
        <v>26.46</v>
      </c>
      <c r="G326" s="54">
        <v>26.3</v>
      </c>
      <c r="H326" s="53">
        <v>8</v>
      </c>
      <c r="I326" s="55" t="s">
        <v>897</v>
      </c>
      <c r="J326" s="48"/>
      <c r="K326" s="48"/>
      <c r="L326" s="48"/>
      <c r="M326" s="48"/>
    </row>
    <row r="327" spans="1:13" s="47" customFormat="1" ht="38.25">
      <c r="A327" s="74" t="s">
        <v>562</v>
      </c>
      <c r="B327" s="69" t="s">
        <v>301</v>
      </c>
      <c r="C327" s="53" t="s">
        <v>688</v>
      </c>
      <c r="D327" s="72">
        <v>0</v>
      </c>
      <c r="E327" s="72">
        <v>1</v>
      </c>
      <c r="F327" s="54">
        <v>12.3</v>
      </c>
      <c r="G327" s="54">
        <v>13.45</v>
      </c>
      <c r="H327" s="53">
        <v>5</v>
      </c>
      <c r="I327" s="55" t="s">
        <v>907</v>
      </c>
      <c r="J327" s="48"/>
      <c r="K327" s="48"/>
      <c r="L327" s="48"/>
      <c r="M327" s="48"/>
    </row>
    <row r="328" spans="1:13" s="47" customFormat="1" ht="38.25">
      <c r="A328" s="68" t="s">
        <v>630</v>
      </c>
      <c r="B328" s="69" t="s">
        <v>631</v>
      </c>
      <c r="C328" s="53" t="s">
        <v>628</v>
      </c>
      <c r="D328" s="53">
        <v>0</v>
      </c>
      <c r="E328" s="53">
        <v>0</v>
      </c>
      <c r="F328" s="54">
        <v>1.43</v>
      </c>
      <c r="G328" s="54">
        <v>1.34</v>
      </c>
      <c r="H328" s="53">
        <v>2</v>
      </c>
      <c r="I328" s="55" t="s">
        <v>972</v>
      </c>
      <c r="J328" s="48"/>
      <c r="K328" s="48"/>
      <c r="L328" s="48"/>
      <c r="M328" s="48"/>
    </row>
    <row r="329" spans="1:13" s="47" customFormat="1" ht="38.25">
      <c r="A329" s="61" t="s">
        <v>592</v>
      </c>
      <c r="B329" s="52" t="s">
        <v>593</v>
      </c>
      <c r="C329" s="53" t="s">
        <v>707</v>
      </c>
      <c r="D329" s="53">
        <v>0</v>
      </c>
      <c r="E329" s="53">
        <v>0</v>
      </c>
      <c r="F329" s="54">
        <v>2.14</v>
      </c>
      <c r="G329" s="54">
        <v>2.0299999999999998</v>
      </c>
      <c r="H329" s="53">
        <v>1</v>
      </c>
      <c r="I329" s="55" t="s">
        <v>1036</v>
      </c>
      <c r="J329" s="48"/>
      <c r="K329" s="48"/>
      <c r="L329" s="48"/>
      <c r="M329" s="48"/>
    </row>
    <row r="330" spans="1:13" s="47" customFormat="1">
      <c r="A330" s="35"/>
      <c r="B330" s="36"/>
      <c r="C330" s="27"/>
      <c r="D330" s="27"/>
      <c r="E330" s="27"/>
      <c r="F330" s="13"/>
      <c r="G330" s="13"/>
      <c r="H330" s="27"/>
      <c r="I330" s="12"/>
      <c r="J330" s="48"/>
      <c r="K330" s="48"/>
      <c r="L330" s="48"/>
      <c r="M330" s="48"/>
    </row>
    <row r="331" spans="1:13" s="47" customFormat="1">
      <c r="A331" s="32"/>
      <c r="B331" s="28"/>
      <c r="C331" s="27"/>
      <c r="D331" s="38">
        <f>SUM(D15:D329)</f>
        <v>48</v>
      </c>
      <c r="E331" s="38">
        <f>SUM(E15:E329)</f>
        <v>62</v>
      </c>
      <c r="F331" s="38">
        <f>SUM(F15:F329)</f>
        <v>2616.6369999999993</v>
      </c>
      <c r="G331" s="38">
        <f t="shared" ref="G331" si="0">SUM(G15:G329)</f>
        <v>2665.2250000000022</v>
      </c>
      <c r="H331" s="30"/>
      <c r="I331" s="12"/>
      <c r="J331" s="48"/>
      <c r="K331" s="48"/>
      <c r="L331" s="48"/>
      <c r="M331" s="48"/>
    </row>
    <row r="332" spans="1:13" s="47" customFormat="1">
      <c r="A332" s="32"/>
      <c r="B332" s="28"/>
      <c r="C332" s="27"/>
      <c r="D332" s="38"/>
      <c r="E332" s="38"/>
      <c r="F332" s="8"/>
      <c r="G332" s="8"/>
      <c r="H332" s="30"/>
      <c r="I332" s="12"/>
      <c r="J332" s="48"/>
      <c r="K332" s="48"/>
      <c r="L332" s="48"/>
      <c r="M332" s="48"/>
    </row>
    <row r="333" spans="1:13" s="47" customFormat="1">
      <c r="A333" s="60"/>
      <c r="B333" s="36"/>
      <c r="C333" s="27"/>
      <c r="D333" s="7"/>
      <c r="E333" s="7"/>
      <c r="F333" s="13"/>
      <c r="G333" s="13"/>
      <c r="H333" s="30"/>
      <c r="I333" s="12"/>
      <c r="J333" s="48"/>
      <c r="K333" s="48"/>
      <c r="L333" s="48"/>
      <c r="M333" s="48"/>
    </row>
    <row r="334" spans="1:13" s="47" customFormat="1">
      <c r="A334" s="33"/>
      <c r="B334" s="34"/>
      <c r="C334" s="27"/>
      <c r="D334" s="7"/>
      <c r="E334" s="7"/>
      <c r="F334" s="13"/>
      <c r="G334" s="13"/>
      <c r="H334" s="27"/>
      <c r="I334" s="59"/>
      <c r="J334" s="48"/>
      <c r="K334" s="48"/>
      <c r="L334" s="48"/>
      <c r="M334" s="48"/>
    </row>
    <row r="335" spans="1:13" s="47" customFormat="1">
      <c r="A335" s="33"/>
      <c r="B335" s="34"/>
      <c r="C335" s="27"/>
      <c r="D335" s="27"/>
      <c r="E335" s="27"/>
      <c r="F335" s="13"/>
      <c r="G335" s="13"/>
      <c r="H335" s="27"/>
      <c r="I335" s="12"/>
      <c r="J335" s="48"/>
      <c r="K335" s="48"/>
      <c r="L335" s="48"/>
      <c r="M335" s="48"/>
    </row>
    <row r="336" spans="1:13" s="47" customFormat="1">
      <c r="A336" s="32"/>
      <c r="B336" s="28"/>
      <c r="C336" s="27"/>
      <c r="D336" s="7"/>
      <c r="E336" s="7"/>
      <c r="F336" s="13"/>
      <c r="G336" s="13"/>
      <c r="H336" s="27"/>
      <c r="I336" s="12"/>
      <c r="J336" s="48"/>
      <c r="K336" s="48"/>
      <c r="L336" s="48"/>
      <c r="M336" s="48"/>
    </row>
    <row r="337" spans="1:13" s="47" customFormat="1">
      <c r="A337" s="35"/>
      <c r="B337" s="36"/>
      <c r="C337" s="27"/>
      <c r="D337" s="7"/>
      <c r="E337" s="7"/>
      <c r="F337" s="13"/>
      <c r="G337" s="13"/>
      <c r="H337" s="27"/>
      <c r="I337" s="12"/>
      <c r="J337" s="48"/>
      <c r="K337" s="48"/>
      <c r="L337" s="48"/>
      <c r="M337" s="48"/>
    </row>
    <row r="338" spans="1:13" s="47" customFormat="1">
      <c r="A338" s="33"/>
      <c r="B338" s="34"/>
      <c r="C338" s="27"/>
      <c r="D338" s="7"/>
      <c r="E338" s="7"/>
      <c r="F338" s="13"/>
      <c r="G338" s="13"/>
      <c r="H338" s="27"/>
      <c r="I338" s="12"/>
      <c r="J338" s="48"/>
      <c r="K338" s="48"/>
      <c r="L338" s="48"/>
      <c r="M338" s="48"/>
    </row>
    <row r="339" spans="1:13" s="47" customFormat="1">
      <c r="A339" s="33"/>
      <c r="B339" s="34"/>
      <c r="C339" s="27"/>
      <c r="D339" s="27"/>
      <c r="E339" s="27"/>
      <c r="F339" s="13"/>
      <c r="G339" s="13"/>
      <c r="H339" s="27"/>
      <c r="I339" s="12"/>
      <c r="J339" s="48"/>
      <c r="K339" s="48"/>
      <c r="L339" s="48"/>
      <c r="M339" s="48"/>
    </row>
    <row r="340" spans="1:13" s="47" customFormat="1">
      <c r="A340" s="33"/>
      <c r="B340" s="34"/>
      <c r="C340" s="27"/>
      <c r="D340" s="7"/>
      <c r="E340" s="7"/>
      <c r="F340" s="13"/>
      <c r="G340" s="13"/>
      <c r="H340" s="30"/>
      <c r="I340" s="12"/>
      <c r="J340" s="48"/>
      <c r="K340" s="48"/>
      <c r="L340" s="48"/>
      <c r="M340" s="48"/>
    </row>
    <row r="341" spans="1:13" s="47" customFormat="1">
      <c r="A341" s="33"/>
      <c r="B341" s="34"/>
      <c r="C341" s="27"/>
      <c r="D341" s="27"/>
      <c r="E341" s="27"/>
      <c r="F341" s="13"/>
      <c r="G341" s="13"/>
      <c r="H341" s="27"/>
      <c r="I341" s="12"/>
      <c r="J341" s="48"/>
      <c r="K341" s="48"/>
      <c r="L341" s="48"/>
      <c r="M341" s="48"/>
    </row>
    <row r="342" spans="1:13" s="47" customFormat="1">
      <c r="A342" s="35"/>
      <c r="B342" s="36"/>
      <c r="C342" s="27"/>
      <c r="D342" s="27"/>
      <c r="E342" s="27"/>
      <c r="F342" s="13"/>
      <c r="G342" s="13"/>
      <c r="H342" s="27"/>
      <c r="I342" s="59"/>
      <c r="J342" s="48"/>
      <c r="K342" s="48"/>
      <c r="L342" s="48"/>
      <c r="M342" s="48"/>
    </row>
    <row r="343" spans="1:13" s="47" customFormat="1">
      <c r="A343" s="32"/>
      <c r="B343" s="28"/>
      <c r="C343" s="27"/>
      <c r="D343" s="27"/>
      <c r="E343" s="27"/>
      <c r="F343" s="13"/>
      <c r="G343" s="13"/>
      <c r="H343" s="27"/>
      <c r="I343" s="12"/>
      <c r="J343" s="48"/>
      <c r="K343" s="48"/>
      <c r="L343" s="48"/>
      <c r="M343" s="48"/>
    </row>
    <row r="344" spans="1:13" s="47" customFormat="1">
      <c r="A344" s="33"/>
      <c r="B344" s="34"/>
      <c r="C344" s="27"/>
      <c r="D344" s="27"/>
      <c r="E344" s="27"/>
      <c r="F344" s="13"/>
      <c r="G344" s="13"/>
      <c r="H344" s="27"/>
      <c r="I344" s="12"/>
      <c r="J344" s="48"/>
      <c r="K344" s="48"/>
      <c r="L344" s="48"/>
      <c r="M344" s="48"/>
    </row>
    <row r="345" spans="1:13" s="47" customFormat="1">
      <c r="A345" s="33"/>
      <c r="B345" s="34"/>
      <c r="C345" s="27"/>
      <c r="D345" s="27"/>
      <c r="E345" s="27"/>
      <c r="F345" s="13"/>
      <c r="G345" s="13"/>
      <c r="H345" s="27"/>
      <c r="I345" s="12"/>
      <c r="J345" s="48"/>
      <c r="K345" s="48"/>
      <c r="L345" s="48"/>
      <c r="M345" s="48"/>
    </row>
    <row r="346" spans="1:13" s="47" customFormat="1">
      <c r="A346" s="33"/>
      <c r="B346" s="34"/>
      <c r="C346" s="27"/>
      <c r="D346" s="27"/>
      <c r="E346" s="27"/>
      <c r="F346" s="13"/>
      <c r="G346" s="13"/>
      <c r="H346" s="27"/>
      <c r="I346" s="12"/>
      <c r="J346" s="48"/>
      <c r="K346" s="48"/>
      <c r="L346" s="48"/>
      <c r="M346" s="48"/>
    </row>
    <row r="347" spans="1:13" s="47" customFormat="1">
      <c r="A347" s="33"/>
      <c r="B347" s="34"/>
      <c r="C347" s="27"/>
      <c r="D347" s="27"/>
      <c r="E347" s="27"/>
      <c r="F347" s="13"/>
      <c r="G347" s="13"/>
      <c r="H347" s="27"/>
      <c r="I347" s="12"/>
      <c r="J347" s="48"/>
      <c r="K347" s="48"/>
      <c r="L347" s="48"/>
      <c r="M347" s="48"/>
    </row>
    <row r="348" spans="1:13" s="47" customFormat="1">
      <c r="A348" s="35"/>
      <c r="B348" s="36"/>
      <c r="C348" s="27"/>
      <c r="D348" s="27"/>
      <c r="E348" s="27"/>
      <c r="F348" s="13"/>
      <c r="G348" s="13"/>
      <c r="H348" s="27"/>
      <c r="I348" s="12"/>
      <c r="J348" s="48"/>
      <c r="K348" s="48"/>
      <c r="L348" s="48"/>
      <c r="M348" s="48"/>
    </row>
    <row r="349" spans="1:13" s="47" customFormat="1">
      <c r="A349" s="32"/>
      <c r="B349" s="28"/>
      <c r="C349" s="27"/>
      <c r="D349" s="27"/>
      <c r="E349" s="27"/>
      <c r="F349" s="13"/>
      <c r="G349" s="13"/>
      <c r="H349" s="27"/>
      <c r="I349" s="12"/>
      <c r="J349" s="48"/>
      <c r="K349" s="48"/>
      <c r="L349" s="48"/>
      <c r="M349" s="48"/>
    </row>
    <row r="350" spans="1:13" s="47" customFormat="1">
      <c r="A350" s="33"/>
      <c r="B350" s="34"/>
      <c r="C350" s="27"/>
      <c r="D350" s="27"/>
      <c r="E350" s="27"/>
      <c r="F350" s="13"/>
      <c r="G350" s="13"/>
      <c r="H350" s="27"/>
      <c r="I350" s="12"/>
      <c r="J350" s="48"/>
      <c r="K350" s="48"/>
      <c r="L350" s="48"/>
      <c r="M350" s="48"/>
    </row>
    <row r="351" spans="1:13" s="47" customFormat="1">
      <c r="A351" s="32"/>
      <c r="B351" s="28"/>
      <c r="C351" s="27"/>
      <c r="D351" s="27"/>
      <c r="E351" s="27"/>
      <c r="F351" s="13"/>
      <c r="G351" s="13"/>
      <c r="H351" s="27"/>
      <c r="I351" s="12"/>
      <c r="J351" s="48"/>
      <c r="K351" s="48"/>
      <c r="L351" s="48"/>
      <c r="M351" s="48"/>
    </row>
    <row r="352" spans="1:13" s="47" customFormat="1">
      <c r="A352" s="33"/>
      <c r="B352" s="34"/>
      <c r="C352" s="27"/>
      <c r="D352" s="27"/>
      <c r="E352" s="27"/>
      <c r="F352" s="13"/>
      <c r="G352" s="13"/>
      <c r="H352" s="30"/>
      <c r="I352" s="12"/>
      <c r="J352" s="48"/>
      <c r="K352" s="48"/>
      <c r="L352" s="48"/>
      <c r="M352" s="48"/>
    </row>
    <row r="353" spans="1:13" s="47" customFormat="1">
      <c r="A353" s="32"/>
      <c r="B353" s="28"/>
      <c r="C353" s="27"/>
      <c r="D353" s="27"/>
      <c r="E353" s="27"/>
      <c r="F353" s="13"/>
      <c r="G353" s="13"/>
      <c r="H353" s="27"/>
      <c r="I353" s="59"/>
      <c r="J353" s="48"/>
      <c r="K353" s="48"/>
      <c r="L353" s="48"/>
      <c r="M353" s="48"/>
    </row>
    <row r="354" spans="1:13" s="47" customFormat="1">
      <c r="A354" s="35"/>
      <c r="B354" s="36"/>
      <c r="C354" s="27"/>
      <c r="D354" s="27"/>
      <c r="E354" s="27"/>
      <c r="F354" s="13"/>
      <c r="G354" s="13"/>
      <c r="H354" s="30"/>
      <c r="I354" s="12"/>
      <c r="J354" s="48"/>
      <c r="K354" s="48"/>
      <c r="L354" s="48"/>
      <c r="M354" s="48"/>
    </row>
    <row r="355" spans="1:13" s="47" customFormat="1">
      <c r="A355" s="32"/>
      <c r="B355" s="28"/>
      <c r="C355" s="27"/>
      <c r="D355" s="27"/>
      <c r="E355" s="27"/>
      <c r="F355" s="13"/>
      <c r="G355" s="13"/>
      <c r="H355" s="27"/>
      <c r="I355" s="12"/>
      <c r="J355" s="48"/>
      <c r="K355" s="48"/>
      <c r="L355" s="48"/>
      <c r="M355" s="48"/>
    </row>
    <row r="356" spans="1:13" s="47" customFormat="1">
      <c r="A356" s="32"/>
      <c r="B356" s="28"/>
      <c r="C356" s="27"/>
      <c r="D356" s="27"/>
      <c r="E356" s="27"/>
      <c r="F356" s="13"/>
      <c r="G356" s="13"/>
      <c r="H356" s="27"/>
      <c r="I356" s="12"/>
      <c r="J356" s="48"/>
      <c r="K356" s="48"/>
      <c r="L356" s="48"/>
      <c r="M356" s="48"/>
    </row>
    <row r="357" spans="1:13" s="47" customFormat="1">
      <c r="A357" s="32"/>
      <c r="B357" s="28"/>
      <c r="C357" s="27"/>
      <c r="D357" s="27"/>
      <c r="E357" s="27"/>
      <c r="F357" s="13"/>
      <c r="G357" s="13"/>
      <c r="H357" s="27"/>
      <c r="I357" s="12"/>
      <c r="J357" s="48"/>
      <c r="K357" s="48"/>
      <c r="L357" s="48"/>
      <c r="M357" s="48"/>
    </row>
    <row r="358" spans="1:13" s="47" customFormat="1">
      <c r="A358" s="32"/>
      <c r="B358" s="28"/>
      <c r="C358" s="27"/>
      <c r="D358" s="27"/>
      <c r="E358" s="27"/>
      <c r="F358" s="13"/>
      <c r="G358" s="13"/>
      <c r="H358" s="27"/>
      <c r="I358" s="12"/>
      <c r="J358" s="48"/>
      <c r="K358" s="48"/>
      <c r="L358" s="48"/>
      <c r="M358" s="48"/>
    </row>
    <row r="359" spans="1:13" s="47" customFormat="1">
      <c r="A359" s="32"/>
      <c r="B359" s="28"/>
      <c r="C359" s="27"/>
      <c r="D359" s="27"/>
      <c r="E359" s="27"/>
      <c r="F359" s="13"/>
      <c r="G359" s="13"/>
      <c r="H359" s="27"/>
      <c r="I359" s="12"/>
      <c r="J359" s="48"/>
      <c r="K359" s="48"/>
      <c r="L359" s="48"/>
      <c r="M359" s="48"/>
    </row>
    <row r="360" spans="1:13" s="47" customFormat="1">
      <c r="A360" s="32"/>
      <c r="B360" s="28"/>
      <c r="C360" s="27"/>
      <c r="D360" s="27"/>
      <c r="E360" s="27"/>
      <c r="F360" s="13"/>
      <c r="G360" s="13"/>
      <c r="H360" s="27"/>
      <c r="I360" s="12"/>
      <c r="J360" s="48"/>
      <c r="K360" s="48"/>
      <c r="L360" s="48"/>
      <c r="M360" s="48"/>
    </row>
    <row r="361" spans="1:13" s="47" customFormat="1">
      <c r="A361" s="33"/>
      <c r="B361" s="34"/>
      <c r="C361" s="27"/>
      <c r="D361" s="27"/>
      <c r="E361" s="27"/>
      <c r="F361" s="13"/>
      <c r="G361" s="13"/>
      <c r="H361" s="27"/>
      <c r="I361" s="12"/>
      <c r="J361" s="48"/>
      <c r="K361" s="48"/>
      <c r="L361" s="48"/>
      <c r="M361" s="48"/>
    </row>
    <row r="362" spans="1:13" s="47" customFormat="1">
      <c r="A362" s="32"/>
      <c r="B362" s="28"/>
      <c r="C362" s="27"/>
      <c r="D362" s="27"/>
      <c r="E362" s="27"/>
      <c r="F362" s="13"/>
      <c r="G362" s="13"/>
      <c r="H362" s="27"/>
      <c r="I362" s="12"/>
      <c r="J362" s="48"/>
      <c r="K362" s="48"/>
      <c r="L362" s="48"/>
      <c r="M362" s="48"/>
    </row>
    <row r="363" spans="1:13" s="47" customFormat="1">
      <c r="A363" s="32"/>
      <c r="B363" s="28"/>
      <c r="C363" s="27"/>
      <c r="D363" s="27"/>
      <c r="E363" s="27"/>
      <c r="F363" s="13"/>
      <c r="G363" s="13"/>
      <c r="H363" s="27"/>
      <c r="I363" s="12"/>
      <c r="J363" s="48"/>
      <c r="K363" s="48"/>
      <c r="L363" s="48"/>
      <c r="M363" s="48"/>
    </row>
    <row r="364" spans="1:13" s="47" customFormat="1">
      <c r="A364" s="35"/>
      <c r="B364" s="36"/>
      <c r="C364" s="27"/>
      <c r="D364" s="27"/>
      <c r="E364" s="27"/>
      <c r="F364" s="13"/>
      <c r="G364" s="13"/>
      <c r="H364" s="27"/>
      <c r="I364" s="12"/>
      <c r="J364" s="48"/>
      <c r="K364" s="48"/>
      <c r="L364" s="48"/>
      <c r="M364" s="48"/>
    </row>
    <row r="365" spans="1:13" s="47" customFormat="1">
      <c r="G365" s="13"/>
      <c r="H365" s="27"/>
      <c r="I365" s="12"/>
      <c r="J365" s="48"/>
      <c r="K365" s="48"/>
      <c r="L365" s="48"/>
      <c r="M365" s="48"/>
    </row>
    <row r="366" spans="1:13" s="47" customFormat="1">
      <c r="G366" s="13"/>
      <c r="H366" s="27"/>
      <c r="I366" s="12"/>
      <c r="J366" s="48"/>
      <c r="K366" s="48"/>
      <c r="L366" s="48"/>
      <c r="M366" s="48"/>
    </row>
    <row r="367" spans="1:13">
      <c r="J367" s="6"/>
      <c r="K367" s="6"/>
      <c r="L367" s="6"/>
      <c r="M367" s="6"/>
    </row>
    <row r="368" spans="1:13">
      <c r="B368" s="28"/>
      <c r="C368" s="27"/>
      <c r="D368" s="7"/>
      <c r="E368" s="7"/>
      <c r="G368" s="13"/>
      <c r="H368" s="30"/>
      <c r="I368" s="12"/>
      <c r="J368" s="6"/>
      <c r="K368" s="6"/>
      <c r="L368" s="6"/>
      <c r="M368" s="6"/>
    </row>
    <row r="369" spans="2:13">
      <c r="B369" s="34"/>
      <c r="C369" s="27"/>
      <c r="D369" s="31"/>
      <c r="E369" s="31"/>
      <c r="G369" s="13"/>
      <c r="H369" s="30"/>
      <c r="I369" s="12"/>
      <c r="J369" s="6"/>
      <c r="K369" s="6"/>
      <c r="L369" s="6"/>
      <c r="M369" s="6"/>
    </row>
    <row r="370" spans="2:13">
      <c r="B370" s="36"/>
      <c r="C370" s="27"/>
      <c r="D370" s="7"/>
      <c r="E370" s="7"/>
      <c r="G370" s="13"/>
      <c r="H370" s="30"/>
      <c r="I370" s="12"/>
      <c r="J370" s="6"/>
      <c r="K370" s="6"/>
      <c r="L370" s="6"/>
      <c r="M370" s="6"/>
    </row>
    <row r="371" spans="2:13">
      <c r="B371" s="28"/>
      <c r="C371" s="7"/>
      <c r="D371" s="7"/>
      <c r="E371" s="7"/>
      <c r="G371" s="8"/>
      <c r="H371" s="38"/>
      <c r="I371" s="11"/>
      <c r="J371" s="6"/>
      <c r="K371" s="6"/>
      <c r="L371" s="6"/>
      <c r="M371" s="6"/>
    </row>
    <row r="372" spans="2:13" s="47" customFormat="1">
      <c r="B372" s="28"/>
      <c r="C372" s="26"/>
      <c r="D372" s="26"/>
      <c r="E372" s="26"/>
      <c r="F372" s="49"/>
      <c r="G372" s="15"/>
      <c r="H372" s="39"/>
      <c r="I372" s="18"/>
      <c r="J372" s="48"/>
      <c r="K372" s="48"/>
      <c r="L372" s="48"/>
      <c r="M372" s="48"/>
    </row>
    <row r="373" spans="2:13" s="47" customFormat="1">
      <c r="B373" s="28"/>
      <c r="C373" s="26"/>
      <c r="D373" s="26"/>
      <c r="E373" s="26"/>
      <c r="F373" s="49"/>
      <c r="G373" s="15"/>
      <c r="H373" s="39"/>
      <c r="I373" s="18"/>
      <c r="J373" s="48"/>
      <c r="K373" s="48"/>
      <c r="L373" s="48"/>
      <c r="M373" s="48"/>
    </row>
    <row r="374" spans="2:13" s="47" customFormat="1">
      <c r="B374" s="28"/>
      <c r="C374" s="26"/>
      <c r="D374" s="26"/>
      <c r="E374" s="26"/>
      <c r="F374" s="49"/>
      <c r="G374" s="15"/>
      <c r="H374" s="39"/>
      <c r="I374" s="18"/>
      <c r="J374" s="48"/>
      <c r="K374" s="48"/>
      <c r="L374" s="48"/>
      <c r="M374" s="48"/>
    </row>
    <row r="375" spans="2:13" s="47" customFormat="1">
      <c r="B375" s="34"/>
      <c r="C375" s="26"/>
      <c r="D375" s="26"/>
      <c r="E375" s="26"/>
      <c r="F375" s="49"/>
      <c r="G375" s="15"/>
      <c r="H375" s="39"/>
      <c r="I375" s="18"/>
      <c r="J375" s="48"/>
      <c r="K375" s="48"/>
      <c r="L375" s="48"/>
      <c r="M375" s="48"/>
    </row>
    <row r="376" spans="2:13" s="47" customFormat="1">
      <c r="B376" s="28"/>
      <c r="C376" s="26"/>
      <c r="D376" s="26"/>
      <c r="E376" s="26"/>
      <c r="F376" s="49"/>
      <c r="G376" s="15"/>
      <c r="H376" s="39"/>
      <c r="I376" s="18"/>
      <c r="J376" s="48"/>
      <c r="K376" s="48"/>
      <c r="L376" s="48"/>
      <c r="M376" s="48"/>
    </row>
    <row r="377" spans="2:13" s="47" customFormat="1">
      <c r="B377" s="36"/>
      <c r="C377" s="26"/>
      <c r="D377" s="26"/>
      <c r="E377" s="26"/>
      <c r="F377" s="49"/>
      <c r="G377" s="15"/>
      <c r="H377" s="39"/>
      <c r="I377" s="21"/>
      <c r="J377" s="48"/>
      <c r="K377" s="48"/>
      <c r="L377" s="48"/>
      <c r="M377" s="48"/>
    </row>
    <row r="378" spans="2:13" s="47" customFormat="1">
      <c r="B378" s="28"/>
      <c r="C378" s="26"/>
      <c r="D378" s="26"/>
      <c r="E378" s="26"/>
      <c r="F378" s="49"/>
      <c r="G378" s="15"/>
      <c r="H378" s="39"/>
      <c r="I378" s="18"/>
      <c r="J378" s="48"/>
      <c r="K378" s="48"/>
      <c r="L378" s="48"/>
      <c r="M378" s="48"/>
    </row>
    <row r="379" spans="2:13" s="47" customFormat="1">
      <c r="B379" s="28"/>
      <c r="C379" s="26"/>
      <c r="D379" s="26"/>
      <c r="E379" s="26"/>
      <c r="F379" s="49"/>
      <c r="G379" s="15"/>
      <c r="H379" s="39"/>
      <c r="I379" s="18"/>
      <c r="J379" s="48"/>
      <c r="K379" s="48"/>
      <c r="L379" s="48"/>
      <c r="M379" s="48"/>
    </row>
    <row r="380" spans="2:13" s="47" customFormat="1">
      <c r="B380" s="28"/>
      <c r="C380" s="26"/>
      <c r="D380" s="26"/>
      <c r="E380" s="26"/>
      <c r="F380" s="49"/>
      <c r="G380" s="15"/>
      <c r="H380" s="39"/>
      <c r="I380" s="18"/>
      <c r="J380" s="48"/>
      <c r="K380" s="48"/>
      <c r="L380" s="48"/>
      <c r="M380" s="48"/>
    </row>
    <row r="381" spans="2:13" s="47" customFormat="1">
      <c r="B381" s="28"/>
      <c r="C381" s="26"/>
      <c r="D381" s="26"/>
      <c r="E381" s="26"/>
      <c r="F381" s="49"/>
      <c r="G381" s="49"/>
      <c r="H381" s="50"/>
      <c r="I381" s="18"/>
      <c r="J381" s="48"/>
      <c r="K381" s="48"/>
      <c r="L381" s="48"/>
      <c r="M381" s="48"/>
    </row>
    <row r="382" spans="2:13" s="47" customFormat="1">
      <c r="B382" s="34"/>
      <c r="C382" s="26"/>
      <c r="D382" s="26"/>
      <c r="E382" s="26"/>
      <c r="F382" s="49"/>
      <c r="G382" s="49"/>
      <c r="H382" s="50"/>
      <c r="I382" s="18"/>
      <c r="J382" s="48"/>
      <c r="K382" s="48"/>
      <c r="L382" s="48"/>
      <c r="M382" s="48"/>
    </row>
    <row r="383" spans="2:13" s="47" customFormat="1">
      <c r="B383" s="36"/>
      <c r="C383" s="26"/>
      <c r="D383" s="26"/>
      <c r="E383" s="26"/>
      <c r="F383" s="49"/>
      <c r="G383" s="49"/>
      <c r="H383" s="50"/>
      <c r="I383" s="18"/>
      <c r="J383" s="48"/>
      <c r="K383" s="48"/>
      <c r="L383" s="48"/>
      <c r="M383" s="48"/>
    </row>
    <row r="384" spans="2:13" s="47" customFormat="1">
      <c r="B384" s="36"/>
      <c r="C384" s="26"/>
      <c r="D384" s="26"/>
      <c r="E384" s="26"/>
      <c r="F384" s="49"/>
      <c r="G384" s="49"/>
      <c r="H384" s="50"/>
      <c r="I384" s="18"/>
      <c r="J384" s="48"/>
      <c r="K384" s="48"/>
      <c r="L384" s="48"/>
      <c r="M384" s="48"/>
    </row>
    <row r="385" spans="2:13" s="47" customFormat="1">
      <c r="B385" s="28"/>
      <c r="C385" s="26"/>
      <c r="D385" s="26"/>
      <c r="E385" s="26"/>
      <c r="F385" s="49"/>
      <c r="G385" s="49"/>
      <c r="H385" s="50"/>
      <c r="I385" s="18"/>
      <c r="J385" s="48"/>
      <c r="K385" s="48"/>
      <c r="L385" s="48"/>
      <c r="M385" s="48"/>
    </row>
    <row r="386" spans="2:13" s="47" customFormat="1">
      <c r="B386" s="34"/>
      <c r="C386" s="26"/>
      <c r="D386" s="26"/>
      <c r="E386" s="26"/>
      <c r="F386" s="49"/>
      <c r="G386" s="49"/>
      <c r="H386" s="50"/>
      <c r="I386" s="18"/>
      <c r="J386" s="48"/>
      <c r="K386" s="48"/>
      <c r="L386" s="48"/>
      <c r="M386" s="48"/>
    </row>
    <row r="387" spans="2:13" s="47" customFormat="1">
      <c r="B387" s="28"/>
      <c r="C387" s="26"/>
      <c r="D387" s="26"/>
      <c r="E387" s="26"/>
      <c r="F387" s="49"/>
      <c r="G387" s="49"/>
      <c r="H387" s="50"/>
      <c r="I387" s="18"/>
      <c r="J387" s="48"/>
      <c r="K387" s="48"/>
      <c r="L387" s="48"/>
      <c r="M387" s="48"/>
    </row>
    <row r="388" spans="2:13" s="47" customFormat="1">
      <c r="B388" s="34"/>
      <c r="C388" s="26"/>
      <c r="D388" s="26"/>
      <c r="E388" s="26"/>
      <c r="F388" s="49"/>
      <c r="G388" s="49"/>
      <c r="H388" s="50"/>
      <c r="I388" s="18"/>
      <c r="J388" s="48"/>
      <c r="K388" s="48"/>
      <c r="L388" s="48"/>
      <c r="M388" s="48"/>
    </row>
    <row r="389" spans="2:13" s="47" customFormat="1">
      <c r="B389" s="28"/>
      <c r="C389" s="26"/>
      <c r="D389" s="26"/>
      <c r="E389" s="26"/>
      <c r="F389" s="49"/>
      <c r="G389" s="49"/>
      <c r="H389" s="50"/>
      <c r="I389" s="18"/>
      <c r="J389" s="48"/>
      <c r="K389" s="48"/>
      <c r="L389" s="48"/>
      <c r="M389" s="48"/>
    </row>
    <row r="390" spans="2:13" s="47" customFormat="1">
      <c r="B390" s="28"/>
      <c r="C390" s="26"/>
      <c r="D390" s="26"/>
      <c r="E390" s="26"/>
      <c r="F390" s="49"/>
      <c r="G390" s="49"/>
      <c r="H390" s="50"/>
      <c r="I390" s="18"/>
      <c r="J390" s="48"/>
      <c r="K390" s="48"/>
      <c r="L390" s="48"/>
      <c r="M390" s="48"/>
    </row>
    <row r="391" spans="2:13">
      <c r="B391" s="42"/>
      <c r="J391" s="6"/>
      <c r="K391" s="6"/>
      <c r="L391" s="6"/>
      <c r="M391" s="6"/>
    </row>
    <row r="392" spans="2:13">
      <c r="B392" s="42"/>
      <c r="J392" s="6"/>
      <c r="K392" s="6"/>
      <c r="L392" s="6"/>
      <c r="M392" s="6"/>
    </row>
    <row r="393" spans="2:13">
      <c r="J393" s="6"/>
      <c r="K393" s="6"/>
      <c r="L393" s="6"/>
      <c r="M393" s="6"/>
    </row>
    <row r="394" spans="2:13">
      <c r="J394" s="6"/>
      <c r="K394" s="6"/>
      <c r="L394" s="6"/>
      <c r="M394" s="6"/>
    </row>
    <row r="395" spans="2:13">
      <c r="J395" s="6"/>
      <c r="K395" s="6"/>
      <c r="L395" s="6"/>
      <c r="M395" s="6"/>
    </row>
    <row r="396" spans="2:13">
      <c r="J396" s="6"/>
      <c r="K396" s="6"/>
      <c r="L396" s="6"/>
      <c r="M396" s="6"/>
    </row>
    <row r="397" spans="2:13">
      <c r="J397" s="6"/>
      <c r="K397" s="6"/>
      <c r="L397" s="6"/>
      <c r="M397" s="6"/>
    </row>
    <row r="398" spans="2:13" s="47" customFormat="1">
      <c r="B398" s="29"/>
      <c r="C398" s="26"/>
      <c r="D398" s="26"/>
      <c r="E398" s="26"/>
      <c r="F398" s="49"/>
      <c r="G398" s="49"/>
      <c r="H398" s="50"/>
      <c r="I398" s="18"/>
      <c r="J398" s="48"/>
      <c r="K398" s="48"/>
      <c r="L398" s="48"/>
      <c r="M398" s="48"/>
    </row>
    <row r="399" spans="2:13">
      <c r="J399" s="6"/>
      <c r="K399" s="6"/>
      <c r="L399" s="6"/>
      <c r="M399" s="6"/>
    </row>
    <row r="400" spans="2: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42" spans="10:13">
      <c r="J442" s="6"/>
      <c r="K442" s="6"/>
      <c r="L442" s="6"/>
      <c r="M442" s="6"/>
    </row>
    <row r="443" spans="10:13">
      <c r="J443" s="6"/>
      <c r="K443" s="6"/>
      <c r="L443" s="6"/>
      <c r="M443" s="6"/>
    </row>
    <row r="444" spans="10:13">
      <c r="J444" s="6"/>
      <c r="K444" s="6"/>
      <c r="L444" s="6"/>
      <c r="M444" s="6"/>
    </row>
    <row r="445" spans="10:13">
      <c r="J445" s="6"/>
      <c r="K445" s="6"/>
      <c r="L445" s="6"/>
      <c r="M445" s="6"/>
    </row>
    <row r="446" spans="10:13">
      <c r="J446" s="6"/>
      <c r="K446" s="6"/>
      <c r="L446" s="6"/>
      <c r="M446" s="6"/>
    </row>
    <row r="447" spans="10:13">
      <c r="J447" s="6"/>
      <c r="K447" s="6"/>
      <c r="L447" s="6"/>
      <c r="M447" s="6"/>
    </row>
    <row r="448" spans="10:13">
      <c r="J448" s="6"/>
      <c r="K448" s="6"/>
      <c r="L448" s="6"/>
      <c r="M448" s="6"/>
    </row>
    <row r="449" spans="10:13">
      <c r="J449" s="6"/>
      <c r="K449" s="6"/>
      <c r="L449" s="6"/>
      <c r="M449" s="6"/>
    </row>
    <row r="450" spans="10:13">
      <c r="J450" s="6"/>
      <c r="K450" s="6"/>
      <c r="L450" s="6"/>
      <c r="M450" s="6"/>
    </row>
    <row r="451" spans="10:13">
      <c r="J451" s="6"/>
      <c r="K451" s="6"/>
      <c r="L451" s="6"/>
      <c r="M451" s="6"/>
    </row>
    <row r="463" spans="10:13">
      <c r="J463" s="6"/>
      <c r="K463" s="6"/>
      <c r="L463" s="6"/>
      <c r="M463" s="6"/>
    </row>
    <row r="469" spans="2:13">
      <c r="J469" s="6"/>
      <c r="K469" s="6"/>
      <c r="L469" s="6"/>
      <c r="M469" s="6"/>
    </row>
    <row r="474" spans="2:13" s="17" customFormat="1">
      <c r="B474" s="29"/>
      <c r="C474" s="26"/>
      <c r="D474" s="26"/>
      <c r="E474" s="26"/>
      <c r="F474" s="49"/>
      <c r="G474" s="49"/>
      <c r="H474" s="50"/>
      <c r="I474" s="18"/>
    </row>
    <row r="475" spans="2:13" s="17" customFormat="1">
      <c r="B475" s="29"/>
      <c r="C475" s="26"/>
      <c r="D475" s="26"/>
      <c r="E475" s="26"/>
      <c r="F475" s="49"/>
      <c r="G475" s="49"/>
      <c r="H475" s="50"/>
      <c r="I475" s="18"/>
    </row>
    <row r="476" spans="2:13" s="17" customFormat="1">
      <c r="B476" s="29"/>
      <c r="C476" s="26"/>
      <c r="D476" s="26"/>
      <c r="E476" s="26"/>
      <c r="F476" s="49"/>
      <c r="G476" s="49"/>
      <c r="H476" s="50"/>
      <c r="I476" s="18"/>
    </row>
    <row r="477" spans="2:13" s="17" customFormat="1">
      <c r="B477" s="29"/>
      <c r="C477" s="26"/>
      <c r="D477" s="26"/>
      <c r="E477" s="26"/>
      <c r="F477" s="49"/>
      <c r="G477" s="49"/>
      <c r="H477" s="50"/>
      <c r="I477" s="18"/>
    </row>
    <row r="480" spans="2:13" ht="14.25" customHeight="1"/>
    <row r="483" spans="2:9" s="17" customFormat="1">
      <c r="B483" s="29"/>
      <c r="C483" s="26"/>
      <c r="D483" s="26"/>
      <c r="E483" s="26"/>
      <c r="F483" s="49"/>
      <c r="G483" s="49"/>
      <c r="H483" s="50"/>
      <c r="I483" s="18"/>
    </row>
    <row r="484" spans="2:9" s="16" customFormat="1">
      <c r="B484" s="29"/>
      <c r="C484" s="26"/>
      <c r="D484" s="26"/>
      <c r="E484" s="26"/>
      <c r="F484" s="49"/>
      <c r="G484" s="49"/>
      <c r="H484" s="50"/>
      <c r="I484" s="18"/>
    </row>
    <row r="491" spans="2:9" s="16" customFormat="1">
      <c r="B491" s="29"/>
      <c r="C491" s="26"/>
      <c r="D491" s="26"/>
      <c r="E491" s="26"/>
      <c r="F491" s="49"/>
      <c r="G491" s="49"/>
      <c r="H491" s="50"/>
      <c r="I491" s="18"/>
    </row>
    <row r="492" spans="2:9" s="16" customFormat="1">
      <c r="B492" s="29"/>
      <c r="C492" s="26"/>
      <c r="D492" s="26"/>
      <c r="E492" s="26"/>
      <c r="F492" s="49"/>
      <c r="G492" s="49"/>
      <c r="H492" s="50"/>
      <c r="I492" s="18"/>
    </row>
  </sheetData>
  <sortState ref="A17:I24">
    <sortCondition ref="A24"/>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2017-09-01T01:56:07Z</dcterms:modified>
</cp:coreProperties>
</file>