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885" windowWidth="15315" windowHeight="6960"/>
  </bookViews>
  <sheets>
    <sheet name="AUGUST Reporting Season" sheetId="1" r:id="rId1"/>
    <sheet name="DISCLAIMER" sheetId="3" r:id="rId2"/>
  </sheets>
  <calcPr calcId="125725"/>
</workbook>
</file>

<file path=xl/calcChain.xml><?xml version="1.0" encoding="utf-8"?>
<calcChain xmlns="http://schemas.openxmlformats.org/spreadsheetml/2006/main">
  <c r="G328" i="1"/>
  <c r="F328"/>
  <c r="E328"/>
  <c r="D328"/>
  <c r="H8" l="1"/>
  <c r="H6"/>
  <c r="B7" l="1"/>
  <c r="B5"/>
  <c r="B8" l="1"/>
  <c r="H4"/>
</calcChain>
</file>

<file path=xl/sharedStrings.xml><?xml version="1.0" encoding="utf-8"?>
<sst xmlns="http://schemas.openxmlformats.org/spreadsheetml/2006/main" count="1403" uniqueCount="1078">
  <si>
    <t>Company</t>
  </si>
  <si>
    <t>Code</t>
  </si>
  <si>
    <t>Result</t>
  </si>
  <si>
    <t>Profit</t>
  </si>
  <si>
    <t>Rating</t>
  </si>
  <si>
    <t>FNArena Reporting Season Monitor</t>
  </si>
  <si>
    <t>TERMS AND CONDITIONS OF USE, AND DISCLAIMERS</t>
  </si>
  <si>
    <t>These Terms and Conditions of Use, and Disclaimers constitutes your agreement with News Network with respect to your use of its FN</t>
  </si>
  <si>
    <t>Arena website, its weekday news periodical, Australian Broker Call, as well as it’s monthly periodical Australian Super Stock Report,</t>
  </si>
  <si>
    <t>as well as any other publications (including articles) News Network may publish on its website, or anywhere else, from time to time.</t>
  </si>
  <si>
    <t>Please read the contents of this page carefully as it contains important legal information and disclaimers. By entering and perusing the</t>
  </si>
  <si>
    <t>website, reading the Australian Broker Call or the Australian Super Stock Report, or, if you are subscriber, by entering the password</t>
  </si>
  <si>
    <t>protected part of the website, you acknowledge that you have read, understood and accept this agreement.</t>
  </si>
  <si>
    <t>By accepting this agreement you acknowledge, understand and accept the following:</t>
  </si>
  <si>
    <t>1. Reference to “FN Arena” and “News Network” means reference to News Network Ltd, its journalists, directors, other employees,</t>
  </si>
  <si>
    <t>affiliates, agents, associates and subsidiaries.</t>
  </si>
  <si>
    <t>2. News Network Ltd is the owner of the FN Arena website and brand name.</t>
  </si>
  <si>
    <t>3. Reference to “we” or “us” is reference to News Network.</t>
  </si>
  <si>
    <t>4. Reference to “this website” or the “FN Arena website” means reference to www.fnarena.com, and includes reference to News</t>
  </si>
  <si>
    <t>Network’s weekday news periodical, Australian Broker Call, as well as its monthly periodical Australian Super Stock Report, as well as</t>
  </si>
  <si>
    <t>any other publications (including articles) News Network may publish on this website, or anywhere else, from time to time.</t>
  </si>
  <si>
    <t>5. Reference to “news periodicals” means reference to News Network’s weekday periodical, Australian Broker Call, as well as it’s</t>
  </si>
  <si>
    <t>monthly periodical Australian Super Stock Report, as well as any other periodicals News Network may publish from time to time on this</t>
  </si>
  <si>
    <t>website, or anywhere else, from time to time.</t>
  </si>
  <si>
    <t>6. Reference to “publications” in this agreement means any material, including articles, published or put in print on the FNArena</t>
  </si>
  <si>
    <t>website, or anywhere else, whatsoever, and includes News Network’s weekday periodical, Australian Broker Call, as well as it’s monthly</t>
  </si>
  <si>
    <t>periodical Australian Super Stock Report, and any other periodicals News Network may publish from time to time.</t>
  </si>
  <si>
    <t>7. Reference to a “visitor” means, you, a visitor to this website, and includes a subscriber to Australian Broker Call and the Australian</t>
  </si>
  <si>
    <t>Super Stock Report, as well as any other publications or periodicals News Network may, from time to time, publish on this website.</t>
  </si>
  <si>
    <t>8. News Network is a media company which employs financial journalists to report financial news. News Network’s journalists perform</t>
  </si>
  <si>
    <t>the required research and collect the information that is, ultimately, each day, published on this website and in News Network’s</t>
  </si>
  <si>
    <t>news periodicals. As is obvious, the process by which the information is collected and delivered to you is a purely journalistic one</t>
  </si>
  <si>
    <t>and, therefore, the comments, opinions and recommendations News Network reports on this website are not the opinions of News</t>
  </si>
  <si>
    <t>Network or any of its journalist or other employees. News Network is ONLY and specifically a matter-of-fact reporter of industry signals</t>
  </si>
  <si>
    <t>suggesting price direction probability of some shares. News Network simply delivers the information – it does not create it.</t>
  </si>
  <si>
    <t>9. Although News Network obtains the information published herein from sources deemed to be reliable, and given and received in good</t>
  </si>
  <si>
    <t>faith, it cannot and does not guarantee its accuracy. News Network does not take any responsibility either for the financial soundness</t>
  </si>
  <si>
    <t>or for the correctness of statement made or opinion expressed in the data or content reported by News Network, and cannot and does</t>
  </si>
  <si>
    <t>not guarantee the reliability and accuracy of the opinions of the brokers whose opinions, recommendations and forecasts it reports.</t>
  </si>
  <si>
    <t>10. News Network publishes this website, all publications and its periodicals strictly for convenient personal, non-commercial,</t>
  </si>
  <si>
    <t>educational and informational purposes of its subscribers only. Our goal is to provide the subscribers with a convenient starting point</t>
  </si>
  <si>
    <t>of potentially useful, but not comprehensive, content that can educate or otherwise enhance a visitor’s knowledge base and frame</t>
  </si>
  <si>
    <t>of reference.</t>
  </si>
  <si>
    <t>11. News Network is NOT a stock broker or financial or trading advisor, nor is it an advisory service of any kind, and no advice or</t>
  </si>
  <si>
    <t>recommendations on investments or trading are made nor implied on this website. Nothing contained in this website is intended to be,</t>
  </si>
  <si>
    <t>nor shall it be construed as, advice or recommendation. Any investment or other decisions made by you must be based solely on your</t>
  </si>
  <si>
    <t>own evaluation of the targeted subject for investment, and your financial circumstances and investment objectives, and News Network</t>
  </si>
  <si>
    <t>will not be held liable for any such investments and decisions.</t>
  </si>
  <si>
    <t>12. It is distinctly understood and accepted that the shares referred to in the FN Arena website, News Network’s publications and/or</t>
  </si>
  <si>
    <t>periodicals have not been recommended by News Network. The content and or any comments found of this website, including</t>
  </si>
  <si>
    <t>the content and/or comments published in any publication and/or periodicals published by News Network, do not constitute a</t>
  </si>
  <si>
    <t>recommendation or endorsement by News Network with respect to any company, security, share or investment or any financial or</t>
  </si>
  <si>
    <t>investment product.</t>
  </si>
  <si>
    <t>13. This website makes no representations, and, to the extent allowed by the law, specifically disclaims all warranties, express, implied</t>
  </si>
  <si>
    <t>or statutory, regarding the accuracy, timeliness, completeness, merchantability or fitness for any particular purpose of any material</t>
  </si>
  <si>
    <t>contained in the website.</t>
  </si>
  <si>
    <t>14. Before making an investment decision, you must do your own research and rely on your own examination of the share, and the risk</t>
  </si>
  <si>
    <t>involved, and not on what you read on the FN Arena website, or in any publication or periodical. The content of this website is provided</t>
  </si>
  <si>
    <t>strictly for convenient personal, non-commercial educational and informational purposes only and News Network shall not be held liable</t>
  </si>
  <si>
    <t>for any investment decisions, sales or purchase decisions, which you may have made based on what you have read on this website or</t>
  </si>
  <si>
    <t>in the periodicals published by News Network from time to time, or in any other publications News Network may publish on its website,</t>
  </si>
  <si>
    <t>or anywhere else, from time to time. Anyone who makes investment decisions based on what they read on this website does so at their</t>
  </si>
  <si>
    <t>own risk, and agrees that they cannot hold News Network responsible and/or liable for any loss whatsoever.</t>
  </si>
  <si>
    <t>15. It is your responsibility to evaluate the completeness, accuracy and usefulness of any content made available on this website. If you</t>
  </si>
  <si>
    <t>are unsure, or in doubt about the meaning of any information, you should consult your financial advisor.</t>
  </si>
  <si>
    <t>16. News Network does not guarantee any returns on investments made in any share mentioned on this website by the visitors. As</t>
  </si>
  <si>
    <t>any investor well knows, any investment opportunity, strategy or concept involves a degree of risk and investors should not invest any</t>
  </si>
  <si>
    <t>funds unless they can afford to take the risk of losing their investment. News Network strongly suggests that you consult your own</t>
  </si>
  <si>
    <t>financial advisors regarding the soundness of any intended investments, strategies or concepts, and discuss with such advisor your</t>
  </si>
  <si>
    <t>individual investment needs and goals. You may also wish to consult the broker who expressed the opinion we have reported on in the</t>
  </si>
  <si>
    <t>news periodicals we publish.</t>
  </si>
  <si>
    <t>17. News Network shall not be held liable to any visitor of the FN Arena website, or any reader of its periodicals and/or publications,</t>
  </si>
  <si>
    <t>or anyone else who may have relied on this website, directly or indirectly, for any inaccuracies in the printed material found on the</t>
  </si>
  <si>
    <t>FN Arena website, in the periodicals and/or other publications, any typing errors, omissions, interruptions, timeliness, completeness,</t>
  </si>
  <si>
    <t>deletions, defects, failure of performance, computer virus, communication line failures, alterations of, or use of any content herein,</t>
  </si>
  <si>
    <t>regardless of cause, for any loss or damage resulting therefrom.</t>
  </si>
  <si>
    <t>18. Under no circumstances, including, but not limited to negligence, shall News Network be liable for any direct, indirect, incidental,</t>
  </si>
  <si>
    <t>special or consequential damages that result from the use of, or the inability to use, the FN Arena website, and any or the News</t>
  </si>
  <si>
    <t>Network’s publications and/or periodicals.</t>
  </si>
  <si>
    <t>19. As a condition of use of the FN Arena Website, News Network’s publications and periodicals, you agree to indemnify News Network</t>
  </si>
  <si>
    <t>and all those affiliated with it from and against any and all liabilities, expenses (including legal costs) and damages arising out of</t>
  </si>
  <si>
    <t>claims resulting from your use of the FN Arena website, News Network’s publications and periodicals. If you are uncertain about</t>
  </si>
  <si>
    <t>this agreement or the contents of the FN Arena’s website, or are dissatisfied in any shape or from, with the content of the FN Arena</t>
  </si>
  <si>
    <t>website, or any of the publications or periodicals, or you do not agree with these terms and conditions, your sole and exclusive remedy</t>
  </si>
  <si>
    <t>is to discontinue using the FN Arena website, News Network’s publications and periodicals.</t>
  </si>
  <si>
    <t>20. News Network may, from time to time, publish advice, opinions and statements of various third parties, other then the ten stock</t>
  </si>
  <si>
    <t>brokers, and various other information and content providers. News Network does not represent or endorse the accuracy or reliability</t>
  </si>
  <si>
    <t>of any advice, opinion, statement or other information provided by these third parties. Reliance upon any such opinion, advice,</t>
  </si>
  <si>
    <t>statement, or other information is at your own risk.</t>
  </si>
  <si>
    <t>21. The FN Arena website may contain links and pointers to websites maintained by third parties. News Network does not operate or</t>
  </si>
  <si>
    <t>control in any respect any information, products or services on such third-party websites. Third party links are included solely for the</t>
  </si>
  <si>
    <t>convenience of visitors, and do not constitute any endorsement by News Network of any products or services provided by the third</t>
  </si>
  <si>
    <t>party link owners or operators. News Network has no control over any websites that we might link to and does not take responsibility</t>
  </si>
  <si>
    <t>for their quality, content or suitability.</t>
  </si>
  <si>
    <t>22. News Network is not responsible for claims made by advertisers on the FN Arena website or in any of its periodicals. Such</t>
  </si>
  <si>
    <t>advertisements are included solely for the convenience of visitors, and do not constitute any endorsement by News Network of any</t>
  </si>
  <si>
    <t>products or services advertised. News Network does not check the accuracy of the statements made by the advertisers. You assume</t>
  </si>
  <si>
    <t>sole responsibility for the access and use of third party links and pointers from the FN Arena website, as well as any purchases you</t>
  </si>
  <si>
    <t>may make from those third parties (including advertisers).</t>
  </si>
  <si>
    <t>23. All the content, information and material made available on this website are provided to you “as is” and without warranty of any</t>
  </si>
  <si>
    <t>kind from News Network whether express or implied, including, but not limited to, implied warranties of merchantability and fitness for</t>
  </si>
  <si>
    <t>a particular purpose, title, non-infringement, security or accuracy, nor does News Network endorse or take any responsibility for the</t>
  </si>
  <si>
    <t>accuracy or reliability of any opinion, advise or statement made through the FN Arena website, its periodicals, or for making good all</t>
  </si>
  <si>
    <t>or part of any loss and/or damage that may have been caused by the visitor’s reliance on any information, advise, product or service</t>
  </si>
  <si>
    <t>obtained from a linked website.</t>
  </si>
  <si>
    <t>24. News Network is not liable for any copyright infringements incurred by any outside content or information contributors, or by third</t>
  </si>
  <si>
    <t>parties who have links to this website, or advertise on this website.</t>
  </si>
  <si>
    <t>25. News Network reserves the right to make any and all changes to the FN Arena website, including the publications and periodicals,</t>
  </si>
  <si>
    <t>at its sole discretion without notice to you. News Network reserves the right to deny access to this website or its information to anyone</t>
  </si>
  <si>
    <t>at any time.</t>
  </si>
  <si>
    <t>26. This agreement shall be deemed to include all other notices, policies, disclaimers, and other terms contained in the FN Arena</t>
  </si>
  <si>
    <t>website, provided, however, that in the event of a conflict between such other terms and the terms of this agreement, the terms of this</t>
  </si>
  <si>
    <t>agreement shall prevail.</t>
  </si>
  <si>
    <t>27. News Network shall have the right, at its discretion, to change, modify, add or remove terms of this agreement at any time.</t>
  </si>
  <si>
    <t>Changes shall be effective immediately. Notification of any such changes shall be made herein, therefore, you are strongly advised to</t>
  </si>
  <si>
    <t>read these terms each time you wish to access the FN Arena website or any periodical.</t>
  </si>
  <si>
    <t>28. No permission is granted to copy, distribute, modify, post or frame any text, graphics, video, audio, software code, or viewer</t>
  </si>
  <si>
    <t>interface design or logos. The entire FN Arena website, including the publications and periodicals, is subject to copyright with all rights</t>
  </si>
  <si>
    <t>reserved. The information contained in the website, including the publications and periodicals, shall not be published, rewritten for</t>
  </si>
  <si>
    <t>broadcast or publication or redistributed in any medium, or for any other reason whatsoever, without prior written permission from</t>
  </si>
  <si>
    <t>News Network.</t>
  </si>
  <si>
    <t>29. All original content is the copyrighted property of News Network.</t>
  </si>
  <si>
    <t>Stock Count</t>
  </si>
  <si>
    <t>Beats</t>
  </si>
  <si>
    <t>Misses</t>
  </si>
  <si>
    <t>% Beats</t>
  </si>
  <si>
    <t>% Misses</t>
  </si>
  <si>
    <t>Beat/Miss ratio</t>
  </si>
  <si>
    <t>grades</t>
  </si>
  <si>
    <t>Up-</t>
  </si>
  <si>
    <t>Down-</t>
  </si>
  <si>
    <t>Prev</t>
  </si>
  <si>
    <t>Target</t>
  </si>
  <si>
    <t>New</t>
  </si>
  <si>
    <t>Commentary</t>
  </si>
  <si>
    <t xml:space="preserve">Total ratings upgrades: </t>
  </si>
  <si>
    <t xml:space="preserve">Total ratings downgrades: </t>
  </si>
  <si>
    <t xml:space="preserve">3P Learning </t>
  </si>
  <si>
    <t>3PL</t>
  </si>
  <si>
    <t>a2 Milk Company</t>
  </si>
  <si>
    <t>Abacus Property Group</t>
  </si>
  <si>
    <t>ABP</t>
  </si>
  <si>
    <t>Acrux</t>
  </si>
  <si>
    <t>ACR</t>
  </si>
  <si>
    <t xml:space="preserve">Adelaide Brighton </t>
  </si>
  <si>
    <t>ABC</t>
  </si>
  <si>
    <t>AGL Energy</t>
  </si>
  <si>
    <t>AGL</t>
  </si>
  <si>
    <t>AGI</t>
  </si>
  <si>
    <t>Air New Zealand</t>
  </si>
  <si>
    <t>AIZ</t>
  </si>
  <si>
    <t>LEP</t>
  </si>
  <si>
    <t>Alliance Aviation Services</t>
  </si>
  <si>
    <t>AQZ</t>
  </si>
  <si>
    <t>Alumina</t>
  </si>
  <si>
    <t>AWC</t>
  </si>
  <si>
    <t>Amcor</t>
  </si>
  <si>
    <t>AMC</t>
  </si>
  <si>
    <t>AMP</t>
  </si>
  <si>
    <t>Ansell</t>
  </si>
  <si>
    <t>ANN</t>
  </si>
  <si>
    <t>AP Eagers</t>
  </si>
  <si>
    <t>APE</t>
  </si>
  <si>
    <t>APA Group</t>
  </si>
  <si>
    <t>APA</t>
  </si>
  <si>
    <t>APN News &amp; Media</t>
  </si>
  <si>
    <t>APN</t>
  </si>
  <si>
    <t>ARB Corp</t>
  </si>
  <si>
    <t>Ardent Leisure Group</t>
  </si>
  <si>
    <t>AAD</t>
  </si>
  <si>
    <t>Arrium</t>
  </si>
  <si>
    <t>ARI</t>
  </si>
  <si>
    <t>Asaleo Care</t>
  </si>
  <si>
    <t>AHY</t>
  </si>
  <si>
    <t>Asciano Group</t>
  </si>
  <si>
    <t>AIO</t>
  </si>
  <si>
    <t>Astro Japan Property</t>
  </si>
  <si>
    <t>AJA</t>
  </si>
  <si>
    <t xml:space="preserve">ASX </t>
  </si>
  <si>
    <t>ASX</t>
  </si>
  <si>
    <t>Atlas Iron</t>
  </si>
  <si>
    <t>AGO</t>
  </si>
  <si>
    <t xml:space="preserve">Aurizon Holdings </t>
  </si>
  <si>
    <t>AZJ</t>
  </si>
  <si>
    <t>Ausdrill</t>
  </si>
  <si>
    <t>ASL</t>
  </si>
  <si>
    <t>Ausenco</t>
  </si>
  <si>
    <t>AAX</t>
  </si>
  <si>
    <t>Austal</t>
  </si>
  <si>
    <t>ASB</t>
  </si>
  <si>
    <t>Austbrokers Holdings</t>
  </si>
  <si>
    <t>AUB</t>
  </si>
  <si>
    <t xml:space="preserve">Aveo Group </t>
  </si>
  <si>
    <t>AOG</t>
  </si>
  <si>
    <t>AWE</t>
  </si>
  <si>
    <t>BC Iron</t>
  </si>
  <si>
    <t>BCI</t>
  </si>
  <si>
    <t>Beach Energy</t>
  </si>
  <si>
    <t>BPT</t>
  </si>
  <si>
    <t>Beadell Resources</t>
  </si>
  <si>
    <t>BDR</t>
  </si>
  <si>
    <t>Bendigo &amp; Adelaide Bank</t>
  </si>
  <si>
    <t>BEN</t>
  </si>
  <si>
    <t>BHP Billiton</t>
  </si>
  <si>
    <t>BHP</t>
  </si>
  <si>
    <t>Billabong International</t>
  </si>
  <si>
    <t>BBG</t>
  </si>
  <si>
    <t>Blackmores</t>
  </si>
  <si>
    <t>BKL</t>
  </si>
  <si>
    <t>BlueScope Steel</t>
  </si>
  <si>
    <t>BSL</t>
  </si>
  <si>
    <t>Boart Longyear</t>
  </si>
  <si>
    <t>BLY</t>
  </si>
  <si>
    <t>Boral</t>
  </si>
  <si>
    <t>BLD</t>
  </si>
  <si>
    <t>Bradken</t>
  </si>
  <si>
    <t>BKN</t>
  </si>
  <si>
    <t>Brambles</t>
  </si>
  <si>
    <t>BXB</t>
  </si>
  <si>
    <t>Breville Group</t>
  </si>
  <si>
    <t>BRG</t>
  </si>
  <si>
    <t>Burson Group</t>
  </si>
  <si>
    <t>BAP</t>
  </si>
  <si>
    <t>BWP Trust</t>
  </si>
  <si>
    <t>BWP</t>
  </si>
  <si>
    <t>Cabcharge Australia</t>
  </si>
  <si>
    <t>CAB</t>
  </si>
  <si>
    <t>Caltex Australia</t>
  </si>
  <si>
    <t>CTX</t>
  </si>
  <si>
    <t>Cardno</t>
  </si>
  <si>
    <t>CDD</t>
  </si>
  <si>
    <t>Carindale Property Trust</t>
  </si>
  <si>
    <t>CDP</t>
  </si>
  <si>
    <t>Carsales.com</t>
  </si>
  <si>
    <t xml:space="preserve">Challenger </t>
  </si>
  <si>
    <t>CGF</t>
  </si>
  <si>
    <t>Charter Hall Group</t>
  </si>
  <si>
    <t>CHC</t>
  </si>
  <si>
    <t xml:space="preserve">Charter Hall Retail </t>
  </si>
  <si>
    <t>CQR</t>
  </si>
  <si>
    <t>Coca-Cola Amatil</t>
  </si>
  <si>
    <t>CCL</t>
  </si>
  <si>
    <t>Cochlear</t>
  </si>
  <si>
    <t>COH</t>
  </si>
  <si>
    <t>Collection House</t>
  </si>
  <si>
    <t>CLH</t>
  </si>
  <si>
    <t>Commonwealth Bank</t>
  </si>
  <si>
    <t>CBA</t>
  </si>
  <si>
    <t>Computershare</t>
  </si>
  <si>
    <t>CPU</t>
  </si>
  <si>
    <t>CTD</t>
  </si>
  <si>
    <t>Cover-More Group</t>
  </si>
  <si>
    <t>CVO</t>
  </si>
  <si>
    <t>Credit Corp</t>
  </si>
  <si>
    <t>CCP</t>
  </si>
  <si>
    <t>Cromwell Property Group</t>
  </si>
  <si>
    <t>CMW</t>
  </si>
  <si>
    <t>Crown Resorts</t>
  </si>
  <si>
    <t>CWN</t>
  </si>
  <si>
    <t xml:space="preserve">CSG </t>
  </si>
  <si>
    <t>CSV</t>
  </si>
  <si>
    <t>CSL</t>
  </si>
  <si>
    <t>Dexus Property Group</t>
  </si>
  <si>
    <t>DXS</t>
  </si>
  <si>
    <t>Dick Smith Holdings</t>
  </si>
  <si>
    <t>DSH</t>
  </si>
  <si>
    <t>Domino's Pizza Ent</t>
  </si>
  <si>
    <t>DMP</t>
  </si>
  <si>
    <t>Downer EDI</t>
  </si>
  <si>
    <t>DOW</t>
  </si>
  <si>
    <t>Drillsearch Energy</t>
  </si>
  <si>
    <t>DLS</t>
  </si>
  <si>
    <t>DUET Group</t>
  </si>
  <si>
    <t>DUE</t>
  </si>
  <si>
    <t>Echo Entertainment Group</t>
  </si>
  <si>
    <t>EGP</t>
  </si>
  <si>
    <t>Emeco Holdings</t>
  </si>
  <si>
    <t>EHL</t>
  </si>
  <si>
    <t>Energy Developments</t>
  </si>
  <si>
    <t>ENE</t>
  </si>
  <si>
    <t>ERA</t>
  </si>
  <si>
    <t>ERM Power</t>
  </si>
  <si>
    <t>EPW</t>
  </si>
  <si>
    <t>Evolution Mining</t>
  </si>
  <si>
    <t>EVN</t>
  </si>
  <si>
    <t>Fairfax Media</t>
  </si>
  <si>
    <t>FXJ</t>
  </si>
  <si>
    <t xml:space="preserve">Fletcher Building </t>
  </si>
  <si>
    <t>FBU</t>
  </si>
  <si>
    <t xml:space="preserve">Flight Centre </t>
  </si>
  <si>
    <t>FLT</t>
  </si>
  <si>
    <t>Fortescue Metals</t>
  </si>
  <si>
    <t>FMG</t>
  </si>
  <si>
    <t>G8 Education</t>
  </si>
  <si>
    <t>GEM</t>
  </si>
  <si>
    <t>Galileo Japan Trust</t>
  </si>
  <si>
    <t>GJT</t>
  </si>
  <si>
    <t>Generation Healthcare REIT</t>
  </si>
  <si>
    <t>GHC</t>
  </si>
  <si>
    <t>Genworth Mortgage Insurance</t>
  </si>
  <si>
    <t>GMA</t>
  </si>
  <si>
    <t>Goodman Group</t>
  </si>
  <si>
    <t>GMG</t>
  </si>
  <si>
    <t>GPT Group</t>
  </si>
  <si>
    <t>GPT</t>
  </si>
  <si>
    <t>Grange Resources</t>
  </si>
  <si>
    <t>GRR</t>
  </si>
  <si>
    <t>Greencross</t>
  </si>
  <si>
    <t>GXL</t>
  </si>
  <si>
    <t>Growthpoint Properties</t>
  </si>
  <si>
    <t>GOZ</t>
  </si>
  <si>
    <t>GUD Holdings</t>
  </si>
  <si>
    <t>GUD</t>
  </si>
  <si>
    <t>GWA Group</t>
  </si>
  <si>
    <t>GWA</t>
  </si>
  <si>
    <t>Harvey Norman Holdings</t>
  </si>
  <si>
    <t>HVN</t>
  </si>
  <si>
    <t>Helloworld</t>
  </si>
  <si>
    <t>HLO</t>
  </si>
  <si>
    <t>Henderson Group</t>
  </si>
  <si>
    <t>HGG</t>
  </si>
  <si>
    <t>Horizon Oil</t>
  </si>
  <si>
    <t>HZN</t>
  </si>
  <si>
    <t>Hotel Property Investments</t>
  </si>
  <si>
    <t>HPI</t>
  </si>
  <si>
    <t>Iluka Resources</t>
  </si>
  <si>
    <t>ILU</t>
  </si>
  <si>
    <t>Independence Group</t>
  </si>
  <si>
    <t>IGO</t>
  </si>
  <si>
    <t>Industria REIT</t>
  </si>
  <si>
    <t>IDR</t>
  </si>
  <si>
    <t>Insurance Australia Group</t>
  </si>
  <si>
    <t>IAG</t>
  </si>
  <si>
    <t>Investa Office Fund</t>
  </si>
  <si>
    <t>IOF</t>
  </si>
  <si>
    <t>IVC</t>
  </si>
  <si>
    <t>IOOF Holdings</t>
  </si>
  <si>
    <t>IFL</t>
  </si>
  <si>
    <t>Iress Market Technology</t>
  </si>
  <si>
    <t>IRE</t>
  </si>
  <si>
    <t>iSelect</t>
  </si>
  <si>
    <t>ISU</t>
  </si>
  <si>
    <t>iSentia Group</t>
  </si>
  <si>
    <t>ISD</t>
  </si>
  <si>
    <t>Japara Healthcare</t>
  </si>
  <si>
    <t>JHC</t>
  </si>
  <si>
    <t>JB Hi-Fi</t>
  </si>
  <si>
    <t>JBH</t>
  </si>
  <si>
    <t>K&amp;S Corp</t>
  </si>
  <si>
    <t>KSC</t>
  </si>
  <si>
    <t>Lend Lease Corp</t>
  </si>
  <si>
    <t>LLC</t>
  </si>
  <si>
    <t>M2 Telecommunications</t>
  </si>
  <si>
    <t>MTU</t>
  </si>
  <si>
    <t>Macquarie Atlas Roads</t>
  </si>
  <si>
    <t>MQA</t>
  </si>
  <si>
    <t>Magellan Financial Group</t>
  </si>
  <si>
    <t>MFG</t>
  </si>
  <si>
    <t>Mantra Group</t>
  </si>
  <si>
    <t>MTR</t>
  </si>
  <si>
    <t>Mayne Pharma Group</t>
  </si>
  <si>
    <t>MYX</t>
  </si>
  <si>
    <t>McAleese</t>
  </si>
  <si>
    <t>MCS</t>
  </si>
  <si>
    <t>McMahon Holdings</t>
  </si>
  <si>
    <t>MAH</t>
  </si>
  <si>
    <t>McMillan Shakespeare</t>
  </si>
  <si>
    <t>MMS</t>
  </si>
  <si>
    <t>Medusa Mining</t>
  </si>
  <si>
    <t>MML</t>
  </si>
  <si>
    <t>MRM</t>
  </si>
  <si>
    <t>Mesoblast</t>
  </si>
  <si>
    <t>MSB</t>
  </si>
  <si>
    <t>Mincor Resources</t>
  </si>
  <si>
    <t>MCR</t>
  </si>
  <si>
    <t>Mineral Deposits</t>
  </si>
  <si>
    <t>MDL</t>
  </si>
  <si>
    <t>Mineral Resources</t>
  </si>
  <si>
    <t>MIN</t>
  </si>
  <si>
    <t>Mirvac Group</t>
  </si>
  <si>
    <t>MGR</t>
  </si>
  <si>
    <t>Monadelphous Group</t>
  </si>
  <si>
    <t>MND</t>
  </si>
  <si>
    <t>Monash IVF Group</t>
  </si>
  <si>
    <t>MVF</t>
  </si>
  <si>
    <t>Mortgage Choice</t>
  </si>
  <si>
    <t>MOC</t>
  </si>
  <si>
    <t>Mt Gibson Iron</t>
  </si>
  <si>
    <t>MGX</t>
  </si>
  <si>
    <t>Navitas</t>
  </si>
  <si>
    <t>NVT</t>
  </si>
  <si>
    <t xml:space="preserve">Newcrest Mining </t>
  </si>
  <si>
    <t>NCM</t>
  </si>
  <si>
    <t>News Corp</t>
  </si>
  <si>
    <t>NWS</t>
  </si>
  <si>
    <t>NextDC</t>
  </si>
  <si>
    <t>NXT</t>
  </si>
  <si>
    <t>NHF</t>
  </si>
  <si>
    <t>Nine Entertainment Co</t>
  </si>
  <si>
    <t>NEC</t>
  </si>
  <si>
    <t>Northern Star Resources</t>
  </si>
  <si>
    <t>NST</t>
  </si>
  <si>
    <t>NRW Holdings</t>
  </si>
  <si>
    <t>NWH</t>
  </si>
  <si>
    <t>Oil Search</t>
  </si>
  <si>
    <t>OSH</t>
  </si>
  <si>
    <t>Origin Energy</t>
  </si>
  <si>
    <t>ORG</t>
  </si>
  <si>
    <t>Orora</t>
  </si>
  <si>
    <t>ORA</t>
  </si>
  <si>
    <t>OZ Minerals</t>
  </si>
  <si>
    <t>OZL</t>
  </si>
  <si>
    <t>Pacific Brands</t>
  </si>
  <si>
    <t>PBG</t>
  </si>
  <si>
    <t>Pact Group Holdings</t>
  </si>
  <si>
    <t>PGH</t>
  </si>
  <si>
    <t xml:space="preserve">Paladin Energy </t>
  </si>
  <si>
    <t>PDN</t>
  </si>
  <si>
    <t xml:space="preserve">Panoramic Resources </t>
  </si>
  <si>
    <t>PAN</t>
  </si>
  <si>
    <t>Peet &amp; Company</t>
  </si>
  <si>
    <t>PPC</t>
  </si>
  <si>
    <t>Perpetual</t>
  </si>
  <si>
    <t>PPT</t>
  </si>
  <si>
    <t>Perseus Mining</t>
  </si>
  <si>
    <t>PRU</t>
  </si>
  <si>
    <t>PTM</t>
  </si>
  <si>
    <t>Primary Health Care</t>
  </si>
  <si>
    <t>PRY</t>
  </si>
  <si>
    <t>Prime Media</t>
  </si>
  <si>
    <t>PRT</t>
  </si>
  <si>
    <t>Qantas Airways</t>
  </si>
  <si>
    <t>QAN</t>
  </si>
  <si>
    <t>QBE Insurance</t>
  </si>
  <si>
    <t>QBE</t>
  </si>
  <si>
    <t xml:space="preserve">Qube Logistics </t>
  </si>
  <si>
    <t>QUB</t>
  </si>
  <si>
    <t>Ramsay Health Care</t>
  </si>
  <si>
    <t>RHC</t>
  </si>
  <si>
    <t>RCR Tomlinson</t>
  </si>
  <si>
    <t>RCR</t>
  </si>
  <si>
    <t>REA Group</t>
  </si>
  <si>
    <t>REA</t>
  </si>
  <si>
    <t>Recall Holdings</t>
  </si>
  <si>
    <t>REC</t>
  </si>
  <si>
    <t>Reckon</t>
  </si>
  <si>
    <t>RKN</t>
  </si>
  <si>
    <t xml:space="preserve">Reece Australia </t>
  </si>
  <si>
    <t>REH</t>
  </si>
  <si>
    <t>Retail Food Group</t>
  </si>
  <si>
    <t>RFG</t>
  </si>
  <si>
    <t xml:space="preserve">Rio Tinto </t>
  </si>
  <si>
    <t>RIO</t>
  </si>
  <si>
    <t xml:space="preserve">Royal Wolf Holdings </t>
  </si>
  <si>
    <t>RWH</t>
  </si>
  <si>
    <t>SAI Global</t>
  </si>
  <si>
    <t>SAI</t>
  </si>
  <si>
    <t>Salmat</t>
  </si>
  <si>
    <t>SLM</t>
  </si>
  <si>
    <t>Sandfire Resources</t>
  </si>
  <si>
    <t>SFR</t>
  </si>
  <si>
    <t>Scentre Group</t>
  </si>
  <si>
    <t>SCG</t>
  </si>
  <si>
    <t>Seek</t>
  </si>
  <si>
    <t>SEK</t>
  </si>
  <si>
    <t>Senex Energy</t>
  </si>
  <si>
    <t>SXY</t>
  </si>
  <si>
    <t>Seven Group Holdings</t>
  </si>
  <si>
    <t>SVW</t>
  </si>
  <si>
    <t>Seven West Media</t>
  </si>
  <si>
    <t>SWM</t>
  </si>
  <si>
    <t>Shopping Centres Australasia</t>
  </si>
  <si>
    <t>SCP</t>
  </si>
  <si>
    <t>Silver Chef</t>
  </si>
  <si>
    <t>SIV</t>
  </si>
  <si>
    <t>Sims Metal Management</t>
  </si>
  <si>
    <t>SGM</t>
  </si>
  <si>
    <t>Sirtex Medical</t>
  </si>
  <si>
    <t>SRX</t>
  </si>
  <si>
    <t>Skilled Group</t>
  </si>
  <si>
    <t>SKE</t>
  </si>
  <si>
    <t>Slater &amp; Gordon</t>
  </si>
  <si>
    <t>SGH</t>
  </si>
  <si>
    <t>Smartgroup Corp</t>
  </si>
  <si>
    <t>SIQ</t>
  </si>
  <si>
    <t>SMS Management &amp; Tech</t>
  </si>
  <si>
    <t>SMX</t>
  </si>
  <si>
    <t>Sonic Healthcare</t>
  </si>
  <si>
    <t>SHL</t>
  </si>
  <si>
    <t>Southern Cross Media</t>
  </si>
  <si>
    <t>SXL</t>
  </si>
  <si>
    <t>Spark Infrastructure Group</t>
  </si>
  <si>
    <t>SKI</t>
  </si>
  <si>
    <t>Specialty Fashion Group</t>
  </si>
  <si>
    <t>SFH</t>
  </si>
  <si>
    <t>Spotless Group</t>
  </si>
  <si>
    <t>SPO</t>
  </si>
  <si>
    <t>Steadfast Group</t>
  </si>
  <si>
    <t>SDF</t>
  </si>
  <si>
    <t>Stockland Corp</t>
  </si>
  <si>
    <t>SGP</t>
  </si>
  <si>
    <t>STW Communications</t>
  </si>
  <si>
    <t>SGN</t>
  </si>
  <si>
    <t xml:space="preserve">Suncorp Group </t>
  </si>
  <si>
    <t>SUN</t>
  </si>
  <si>
    <t xml:space="preserve">Super Retail Group </t>
  </si>
  <si>
    <t>SUL</t>
  </si>
  <si>
    <t>Sydney Airport</t>
  </si>
  <si>
    <t>SYD</t>
  </si>
  <si>
    <t>Tabcorp Holdings</t>
  </si>
  <si>
    <t>TAH</t>
  </si>
  <si>
    <t>Tassal Group</t>
  </si>
  <si>
    <t>TGR</t>
  </si>
  <si>
    <t>Tatts Group</t>
  </si>
  <si>
    <t>TTS</t>
  </si>
  <si>
    <t>Telstra</t>
  </si>
  <si>
    <t>TLS</t>
  </si>
  <si>
    <t>The Reject Shop</t>
  </si>
  <si>
    <t>TRS</t>
  </si>
  <si>
    <t>Tox Free Solutions</t>
  </si>
  <si>
    <t>TOX</t>
  </si>
  <si>
    <t>Trade Me Group</t>
  </si>
  <si>
    <t>TME</t>
  </si>
  <si>
    <t>Transfield Services</t>
  </si>
  <si>
    <t>TSE</t>
  </si>
  <si>
    <t>Transpacific Industries</t>
  </si>
  <si>
    <t>TPI</t>
  </si>
  <si>
    <t>Transurban</t>
  </si>
  <si>
    <t>TCL</t>
  </si>
  <si>
    <t>Treasury Wine Estates</t>
  </si>
  <si>
    <t>TWE</t>
  </si>
  <si>
    <t>UGL</t>
  </si>
  <si>
    <t>UXC</t>
  </si>
  <si>
    <t>Veda Group</t>
  </si>
  <si>
    <t>VED</t>
  </si>
  <si>
    <t>Village Roadshow</t>
  </si>
  <si>
    <t>VRL</t>
  </si>
  <si>
    <t>Virgin Australia Holdings</t>
  </si>
  <si>
    <t>VAH</t>
  </si>
  <si>
    <t>Virtus Health</t>
  </si>
  <si>
    <t>VRT</t>
  </si>
  <si>
    <t>Vocation</t>
  </si>
  <si>
    <t>VET</t>
  </si>
  <si>
    <t>Webjet</t>
  </si>
  <si>
    <t>WEB</t>
  </si>
  <si>
    <t>Wesfarmers</t>
  </si>
  <si>
    <t>WES</t>
  </si>
  <si>
    <t>Western Areas</t>
  </si>
  <si>
    <t>WSA</t>
  </si>
  <si>
    <t>Westfield Corp</t>
  </si>
  <si>
    <t>WFD</t>
  </si>
  <si>
    <t xml:space="preserve">Whitehaven Coal </t>
  </si>
  <si>
    <t>WHC</t>
  </si>
  <si>
    <t xml:space="preserve">Woodside Petroleum </t>
  </si>
  <si>
    <t>WPL</t>
  </si>
  <si>
    <t xml:space="preserve">Woolworths </t>
  </si>
  <si>
    <t>WOW</t>
  </si>
  <si>
    <t>WorleyParsons</t>
  </si>
  <si>
    <t>WOR</t>
  </si>
  <si>
    <t>Medibank Private</t>
  </si>
  <si>
    <t>MPL</t>
  </si>
  <si>
    <t xml:space="preserve">Simple average net target price change %: </t>
  </si>
  <si>
    <t>Coffey International</t>
  </si>
  <si>
    <t>COF</t>
  </si>
  <si>
    <t>CAJ</t>
  </si>
  <si>
    <t>Capitol Health</t>
  </si>
  <si>
    <t>GBT</t>
  </si>
  <si>
    <t>GBST Holdings</t>
  </si>
  <si>
    <t>Seymour Whyte</t>
  </si>
  <si>
    <t>SWL</t>
  </si>
  <si>
    <t>SG Fleet</t>
  </si>
  <si>
    <t>SGF</t>
  </si>
  <si>
    <t>Bega Cheese</t>
  </si>
  <si>
    <t>BGA</t>
  </si>
  <si>
    <t>Ridley Corp</t>
  </si>
  <si>
    <t>RIC</t>
  </si>
  <si>
    <t>Somnomed</t>
  </si>
  <si>
    <t>SOM</t>
  </si>
  <si>
    <t>Villa World</t>
  </si>
  <si>
    <t>VLW</t>
  </si>
  <si>
    <t>Aconex</t>
  </si>
  <si>
    <t>ACX</t>
  </si>
  <si>
    <t>Beacon Lighting Group</t>
  </si>
  <si>
    <t>BLX</t>
  </si>
  <si>
    <t>Estia Health</t>
  </si>
  <si>
    <t>EHE</t>
  </si>
  <si>
    <t>iProperty Group</t>
  </si>
  <si>
    <t>IPP</t>
  </si>
  <si>
    <t>BigAir Group</t>
  </si>
  <si>
    <t>BGL</t>
  </si>
  <si>
    <t>JHX</t>
  </si>
  <si>
    <t>James Hardie Industries</t>
  </si>
  <si>
    <t>MYS</t>
  </si>
  <si>
    <t>MyState</t>
  </si>
  <si>
    <t>Regis Healthcare</t>
  </si>
  <si>
    <t>REG</t>
  </si>
  <si>
    <t>Santos</t>
  </si>
  <si>
    <t>STO</t>
  </si>
  <si>
    <t>Wellcom Group</t>
  </si>
  <si>
    <t>WLL</t>
  </si>
  <si>
    <t>Flexigroup</t>
  </si>
  <si>
    <t>FXL</t>
  </si>
  <si>
    <t>BLA</t>
  </si>
  <si>
    <t>Blue Sky Alternative Inv</t>
  </si>
  <si>
    <t>Godfreys Group</t>
  </si>
  <si>
    <t>GFY</t>
  </si>
  <si>
    <t>HUO</t>
  </si>
  <si>
    <t>Huon Aquaculture Group</t>
  </si>
  <si>
    <t>MMA Offshore</t>
  </si>
  <si>
    <t>nib Holdings</t>
  </si>
  <si>
    <t>oOh!Media</t>
  </si>
  <si>
    <t>OML</t>
  </si>
  <si>
    <t>Vocus Communications</t>
  </si>
  <si>
    <t>VOC</t>
  </si>
  <si>
    <t>Ainsworth Game Technology</t>
  </si>
  <si>
    <t>Data#3</t>
  </si>
  <si>
    <t>DTL</t>
  </si>
  <si>
    <t>Healthscope</t>
  </si>
  <si>
    <t>HSO</t>
  </si>
  <si>
    <t>LGD</t>
  </si>
  <si>
    <t>Legend Corporation</t>
  </si>
  <si>
    <t>TZL</t>
  </si>
  <si>
    <t>TZ</t>
  </si>
  <si>
    <t>WTP</t>
  </si>
  <si>
    <t>Watpac</t>
  </si>
  <si>
    <t>ClearView Wealth</t>
  </si>
  <si>
    <t>CVW</t>
  </si>
  <si>
    <t>Cedar Woods Properties</t>
  </si>
  <si>
    <t>CWP</t>
  </si>
  <si>
    <t>Ingenia Communities Group</t>
  </si>
  <si>
    <t>INA</t>
  </si>
  <si>
    <t>Impedimed</t>
  </si>
  <si>
    <t>IPD</t>
  </si>
  <si>
    <t>LHC</t>
  </si>
  <si>
    <t>Life Healthcare Group</t>
  </si>
  <si>
    <t>NSR</t>
  </si>
  <si>
    <t>PS&amp;C</t>
  </si>
  <si>
    <t>PSZ</t>
  </si>
  <si>
    <t>Speedcast International</t>
  </si>
  <si>
    <t>SDA</t>
  </si>
  <si>
    <t>SRF</t>
  </si>
  <si>
    <t>SurfStitch Group</t>
  </si>
  <si>
    <t>ATM.NZ</t>
  </si>
  <si>
    <t>National Storage REIT</t>
  </si>
  <si>
    <t>Asia Pacific Data Centre</t>
  </si>
  <si>
    <t>AJD</t>
  </si>
  <si>
    <t>FAN</t>
  </si>
  <si>
    <t>Fantastic Holdings</t>
  </si>
  <si>
    <t>iCar Asia</t>
  </si>
  <si>
    <t>TFS Corporation</t>
  </si>
  <si>
    <t>TFC</t>
  </si>
  <si>
    <t>360 Capital Office Fund</t>
  </si>
  <si>
    <t>TOF</t>
  </si>
  <si>
    <t>ICQ</t>
  </si>
  <si>
    <t>CAR</t>
  </si>
  <si>
    <t>IPH</t>
  </si>
  <si>
    <t>Sedgman</t>
  </si>
  <si>
    <t>SDM</t>
  </si>
  <si>
    <t>SHV</t>
  </si>
  <si>
    <t>Select Harvests</t>
  </si>
  <si>
    <t>SIO</t>
  </si>
  <si>
    <t>Simonds Group</t>
  </si>
  <si>
    <t>APN Outdoor Group</t>
  </si>
  <si>
    <t>APO</t>
  </si>
  <si>
    <t>Shine Corporate</t>
  </si>
  <si>
    <t>SHJ</t>
  </si>
  <si>
    <t>AHZ</t>
  </si>
  <si>
    <t>SAR</t>
  </si>
  <si>
    <t>Saracen Mineral Holdings</t>
  </si>
  <si>
    <t>Silver Lake Resources</t>
  </si>
  <si>
    <t>SLR</t>
  </si>
  <si>
    <t>Vita Group</t>
  </si>
  <si>
    <t>VTG</t>
  </si>
  <si>
    <t>Rhinomed</t>
  </si>
  <si>
    <t>RNO</t>
  </si>
  <si>
    <t>n/a</t>
  </si>
  <si>
    <t>Admedus</t>
  </si>
  <si>
    <t>ARB</t>
  </si>
  <si>
    <t>AHG</t>
  </si>
  <si>
    <t>CIMIC Group</t>
  </si>
  <si>
    <t>CIM</t>
  </si>
  <si>
    <t>beat</t>
  </si>
  <si>
    <t xml:space="preserve">While CIMIC's headline result was higher than most expected, broker views differ. Margins increased suggesting improved cash flow, which keeps Macquarie on Buy for one, but Morgans believes management is kidding itself and cash flow remains weak. All agree conditions remain tough. Two Buys, two Holds, four Sells. </t>
  </si>
  <si>
    <t>South32</t>
  </si>
  <si>
    <t>S32</t>
  </si>
  <si>
    <t>Navitas beat a couple of brokers and was otherwise in line, so we'll call it a net beat. While most brokers see the long term upside potential of the company's education model, a lack of near term earnings growth and the Macquarie contract roll-off keep five brokers on Hold (after one upgrade), to one Buy and one Sell.</t>
  </si>
  <si>
    <t>in line</t>
  </si>
  <si>
    <t>While Henderson's earnings were largely in line most brokers were impressed with fund inflows and higher performance fees. The company is expected to grow further which keeps three brokers on Buy (Macquarie's top pick in the space), while two find the price too full at this stage of the cycle.</t>
  </si>
  <si>
    <t>All GUD's businesses posted revenue growth which is a welcome change, and it appears BWI is proving a valuable acquisition. Brokers liked the result but remained wary of poor cash conversion and ongoing difficult conditions. One upgrade to Buy makes three, with two Holds.</t>
  </si>
  <si>
    <t>ResMed</t>
  </si>
  <si>
    <t>RMD</t>
  </si>
  <si>
    <t>ERA posted a positive cash flow performance but this will mostly be soaked up rehabilitation costs. Ranger 3 Deeps has been written down although negotiations for a lease extension are ongoing. Three from three Sells.</t>
  </si>
  <si>
    <t>ResMed's Q4 sales surprised to the upside and included a welcome return to growth for masks. The question for brokers is whether flow generator competition will impact in FY16, and disagreement leads to two upgrades but one downgrade leaving four Buys, two Holds, two Sells.</t>
  </si>
  <si>
    <t>Suncorp's result beat consensus, thanks to a solid performance from General Insurance, aided by reserve releases. But with one downgrade to Hold, Suncorp cannot attract a Buy rating. Brokers expect pressure on margins in FY16 and thus see the share price as full. Six Holds, two Sells.</t>
  </si>
  <si>
    <t>Energy Resources of Australia</t>
  </si>
  <si>
    <t xml:space="preserve">Credit Corp's result slightly beat JP Morgan, the one broker covering the stock. The div was also better than forecast. The brker is confident the company can continue to drive shareholder value through its consumer lending business but despite raising its target, retains Hold. </t>
  </si>
  <si>
    <t>ALE Property Group</t>
  </si>
  <si>
    <t>miss</t>
  </si>
  <si>
    <t xml:space="preserve">Two brokers cover ALE for one in-line and one slight miss, so we'll call it a net miss. ALE has flagged increasing dividends ahead of its 2018 rent review which is enough for Macquarie to upgrade to Buy but can't move JP Morgan off Sell. </t>
  </si>
  <si>
    <t>BWP's result was largely in line with the four brokers covering the stock. The Bunnings factor has made BWP one of the most highly sought after REITs on the market but all four brokers retain Sell, citing overvaluation and vacancy risk.</t>
  </si>
  <si>
    <t>Genworth's result was in line with Macquarie and the surprisingly big special div and potential for more to come keeps the broker on Buy. But the result missed UBS who while lauding capital management feels the stock is too well-priced and downgrades to Hold, to make two.</t>
  </si>
  <si>
    <t>Skilled's result beat all brokers but it's a little academic given the pending Programmed Maintenance merger. There is some risk around LNG contracts winding down but two Buys and two Holds are retained.</t>
  </si>
  <si>
    <t>Downer's result was in line with consensus and FY15 guidance. The market was spooked by weaker FY16 guidance, but brokers feel management is simply being appropriately conservative given ongoing tough conditions.  On lower growth UBS has pulled back to Hold, but on the sell-off three brokers have upgraded to Buy, leaving four Buys, three Holds and a Sell.</t>
  </si>
  <si>
    <t>Two brokers cover Mineral Deposits and only Morgans has reported to date, not indicating result versus forecast. We can thus only say in line. The market for titanium slag is weak and plant expansion will limit production in the near term. Morgans retains Buy, with one Hold.</t>
  </si>
  <si>
    <t xml:space="preserve">With Rio having reported late, only four of eight covering brokers have so far updated. Strong cash flow provided a beat, and this combined with further capex reductions will allow Rio to maintain its progressive dividend policy, which brokers applaud. One upgrade to Buy makes five, with three Holds (so far). </t>
  </si>
  <si>
    <t>Capilano Honey</t>
  </si>
  <si>
    <t>CZZ</t>
  </si>
  <si>
    <t>Bendelaide's result was in line at face value but disappointed on the underlying, so we'll call it a miss. Margins were weak and impairments concerning and given mortgage competition from the big banks, brokers are wondering why BEN won't join in the repricing. One downgrade to Hold makes six, with two Sells.</t>
  </si>
  <si>
    <t>Only one broker covers Coffey and the result was in line with Morgans. The company's restructuring of geo-services reduces exposure to resources and the broker retains Hold, seeing debt reduction as the key to share price appreciation.</t>
  </si>
  <si>
    <t xml:space="preserve">Flexigroup is yet to officially report but given a sharp broker response to its pre-release, we'll include it in the Monitor now. Both the headline FY15 result and FY16 guidance surprised to the downside and excecutive departures instill little confidence. Volume growth has failed to translate into earnings growth hence three downgrades, leaving two Buys on valuation with two Holds and a Sell. </t>
  </si>
  <si>
    <t>G8 has reported early hence only three of five brokers have updated so far. The result was a slight miss and rising debt is a concern, balanced by valuation. Three Buys, one Hold and one Sell retained ahead of further updates.</t>
  </si>
  <si>
    <t>JB posted an undeniable beat, with sustained margins a highlight. But the second half was a fairy tale period of new iPhones, budget incentives and a rate cut, thus brokers see FY15 being hard to top. The share price rally leads to two downgrades, meaning despite brokers liking the stock, it can no longer attract a Buy. Seven Holds, one Sell.</t>
  </si>
  <si>
    <t xml:space="preserve">Capilano beat Morgans, the one broker covering the stock, despite Morgans having previoulsy upgraded expectations. The company is benefitting from strong demand for honey and the broker has lifted its target materially, retaining Buy. </t>
  </si>
  <si>
    <t>Virgin had pre-released so no surprises. Most brokers thought the result was solid, at least for domestic, where cost control was laudable. International continues to struggle but will be restructured. Morgans thought the result should have been better given conditions, and no one expects any great immediate improvement in earnings. One upgrade to Hold leaves one Buy and five Holds.</t>
  </si>
  <si>
    <t>Ansell posted a small miss on its FY15 result but a big shock on FY16 guidance, leading to a share price trashing. The adverse currency impact is greater than expected and acquisitions have been masking a deteriorating underlying performance. The sell-off has nevertheless prompted three upgrades, leaving two Buys and six Holds.</t>
  </si>
  <si>
    <t>GPT Metro Office Fund</t>
  </si>
  <si>
    <t>GMF</t>
  </si>
  <si>
    <t>Bradken had previously issued a warning so no surprises, although Morgan Stanley expected more and has downgraded to Hold. The result is clouded by no update on the merger proposal and otherwise brokers see the outlook for capital goods as remaining challenging, albeit consumables provide some offset. Six from six Holds.</t>
  </si>
  <si>
    <t>While Cochlear's result missed broker forecasts, Citi has upgraded to Hold. Thereafter it remains a longstanding issue of perceived full value. FY16 guidance looks solid albeit earnings are very A$ dependent. One downgrade on valuation leaves one Buy, two Holds and five Sells.</t>
  </si>
  <si>
    <t>Domino's result beat most brokers and was once again solid. The initial market response was due to slightly soft FY16 guidance, although brokers suggest conservatism, and an announced intention to pursue acquisitions. Brokers are then split on whether the stock's premium is just too overblown. Hence two Buys, three Holds, two Sells.</t>
  </si>
  <si>
    <t>Greencross was in line with one but beat the other covering broker's forecast, so we'll call it a beat. Cash flow was weak but reflects acquisition investment, so FY16 should give a clearer earnings picture. Macquarie (Buy) sees a strong medium term growth story while Deutsche (Hold) cites slower retail growth.</t>
  </si>
  <si>
    <t>Given revenues numbers had been pre-released, Transurban's earnings result was roughly in line with consensus. The attraction is double-digit distribution growth expected in the medium term and the infra sector offering up further growth option possibilities. Four Buys, three Holds.</t>
  </si>
  <si>
    <t>Capitol had pre-released but solid FY16 commentary supports the positive view of the two brokers covering the stock, despite the second half FY15 being a little softer. The recent share price fall sees Morgans upgrading to Buy to make two.</t>
  </si>
  <si>
    <t>Two brokers cover GPT Metro and the result beat both, leading to an upgrade from UBS. While the REIT is sensitive to vacancies, forecast growth and a 7.4% yield are attractive. Two Buys.</t>
  </si>
  <si>
    <t xml:space="preserve">Magellan's result beat two of the three covering brokers who have updated so far, largely thanks to a strong funds management performance. Macquarie retains Buy on longer term growth but Morgan Stanley (Hold) notes that flows into new products are some five years away. Two Buys, one Hold. </t>
  </si>
  <si>
    <t>Three of four covering brokers have updated on Reckson so far. Weaker earnings reflect the transition from upfront to recurring subscription revenues which will prove positive in a competitive environment. The market has already anticipated the benefits, hence four Holds.</t>
  </si>
  <si>
    <t>Centuria Metro REIT</t>
  </si>
  <si>
    <t>CMA</t>
  </si>
  <si>
    <t>AGL's result hit the top end of guidance but was in line with most brokers, with wholesale electricity performing well and wholesale gas also contributing. Earnings momentum is expected to continue but brokers await FY16 guidance at the AGM. Two Buys, four Holds, one Sell.</t>
  </si>
  <si>
    <t>Carsales' result missed largely due to international associate contributions, albeit was flattered by the Stratton acquisition. Guidance was also soft leading to one downgrade to Hold, but the bulk of brokers still expect robust earnings growth ahead supported by a decent domestic yield. Five Buys, two Holds, one Sell.</t>
  </si>
  <si>
    <t>Centuria's result, slightly missed UBS, the one broker covering the stock. UBS is now more cautious on leasing but believes the REIT is doing a good job of de-risking near term expiries. Hold retained.</t>
  </si>
  <si>
    <t>CBA's result was in line but overshadowed by the rights issue announcement. Brokers are largely supportive of the raising, but it does remove some of CBA's valuation premium to peers. Macquarie (Buy) and Credit Suisse (upgrade to Buy) are fans, but other brokers retain a lingering valuation issue. Two Buys, six Holds.</t>
  </si>
  <si>
    <t>Computershare's FY15 result came in above and below broker forecasts but FY16 guidance was the big disappointment, thus we'll call it a miss. The stock is hostage to interest rates and forex but even if these go the right way, organic growth and margin improvement will still prove elusive. Cost savings are unlikely to make much difference. One downgrade to Hold makes six, with one Buy and one Sell.</t>
  </si>
  <si>
    <t>Dexus' result was in line but reflected a tough property environment. Distribution coverage is a bit cloudy but year-end asset revaluations should help and the REIT's investment grade should ensure support. One upgrade to Hold makes two, with two Buys and three Sells.</t>
  </si>
  <si>
    <t xml:space="preserve">Echo posted a resounding beat featuring growth across the board, but particularly improvement in mass market punting at The Star. The company has achieved numerous operational improvements and an increased div payout ratio may be due. One upgrade to Hold makes three with four Buys. </t>
  </si>
  <si>
    <t>Primary had pre-released so no surprises. Brokers agree the company is making the right strategic changes but await more detail, while the industry remains structurally challenged and growth elusive for now. A mixture of three Buys, three Holds, two Sells.</t>
  </si>
  <si>
    <t>The market was clearly more upset with REA's result than brokers are, leading to one upgrade to Hold on the share price fall. While it was a clear miss, brokers remain focused on the solid medium term growth profile and note market expectations were lofty. Six Buys, two Holds.</t>
  </si>
  <si>
    <t>Clearly brokers had very different views heading into OZ' result, given forecasts were all over the shop and the dividend both surprised and disappointed. We can thus only call it in line. Brokers nevertheless all agree OZ is all about, and has been for some time, M&amp;A options which are yet to present. One upgrade to Buy makes five, with three Holds.</t>
  </si>
  <si>
    <t>CSL's  FY15 result was roughly in line and while FY16 guidance was a tad soft, brokers are unperturbed given a very robust outlook from FY17 and beyond thanks to new products and the flu vaccine acquisition. CSL now boasts the first triple-digit consensus target on the ASX since before the GFC.  Six Buys, one Hold, one Sell.</t>
  </si>
  <si>
    <t>It was a slight miss for Royal Wolf in what all agree was a tough year. Resource sector spending cuts continue to weigh but the company's diversity should provide for a return to growth in FY16, brokers believe. One Buy, three Holds.</t>
  </si>
  <si>
    <t>Estia's healthy result beat a couple of brokers and the prospectus. Brokers cite strong acquisition upside, supported by solid cash generation, and Deutsche Bank suggests the company's role as a condolidator is not reflected in the share price . Three Buys, one Hold.</t>
  </si>
  <si>
    <t>Alliance' result was in line with Credit Suisse, the one broker covering the stock. While recent announcements have been positive, the broker still sees risk in the loss of resurce sector clients, but maintains Buy nonetheless.</t>
  </si>
  <si>
    <t>Fairfax' result was roughly in line with consensus. The dominant feature is Domain, which is improving strongly but still has a-ways to go before catching up with rival REA Group. Meanwhile, the albatross of declining print media earnings still hangs. A general belief the market is undervaluing Domain sees one upgrade to Buy to make four, with three Holds.</t>
  </si>
  <si>
    <t xml:space="preserve">GBST's result was in line, but on an increased target and a share price sell-off the one broker covering the stock, Morgans, has lifted its rating straight to Buy from Sell. FY16 will be a heavy investment year in global expansion. </t>
  </si>
  <si>
    <t>Goodman's result was in line and brokers are comfortable with 6% FY16 growth guidance, noting the REIT is one of the less risky. There is disagreement regarding capital management, with Macquarie (Buy) seeing potential but Credit Suisse (Sell) noting a focus on deleveraging. But one upgrade to Hold makes three with three Buys and just the one Sell.</t>
  </si>
  <si>
    <t>After ten consecutive years, Mincor has elected not to pay a dividend following a greater than expected loss and negative cash flow. While the company has growth options ready to go, it all depends on the nickel price which, if no improvement is forthcoming, may force production to cease by year-end in Macquarie's view. One Hold, one Sell.</t>
  </si>
  <si>
    <t>Mirvac's FY15 result was in line and FY16 guidance slightly disappointed, but brokers are prepared to see this as conservative and have posted stronger forecasts. Mirvac is either cheap or facing a residential downturn ahead, depending on who you ask. One upgrade to Buy makes four, with one Hold and two Sells.</t>
  </si>
  <si>
    <t>With News' report coming in overnight only half of the six covering brokers have updated so far, but the result beat all three. Cost reductions led to outperformance from both news and info services while brokers are upbeat over a planned review of digital education. Four Buys, two Holds.</t>
  </si>
  <si>
    <t>STW's result disappointed brokers. Earnings momentum remains weak and while the company is trying to reposition in the difficult ad market, it is taking time. Cash flow has at least improved and the stock is cheap on valuation, hence one downgrade makes four Holds.</t>
  </si>
  <si>
    <t>Sirtex' result beat two of three covering brokers thanks to broad-based growth. Much rides on the upcoming SIRFLOX results but management is confident, although brokers suggest it's difficult to gauge the potential impact. Morgans remains cautious on Sell, but Macquarie and UBS are happy with Buy ratings.</t>
  </si>
  <si>
    <t>Tabcorp's result was roughly in line with consensus, which features a mixed bag of valuations. Wagering was strong and Keno weak, although soon to be rebranded, and an increased div payout policy was welcomed. But valuation continues to split brokers, who retain three Buys, two Holds and three Sells.</t>
  </si>
  <si>
    <t>Telstra's result was in line following a strong second half which again was driven by mobile growth. Can Telstra keep this up in the face of competition? Brokers are not convinced. The dividend supports a full valuation and one downgrade to Sell makes three, with five Holds.</t>
  </si>
  <si>
    <t>Crown's result missed forecasts on elevated wagering losses and corporate costs. Domestic gaming and VIP were strong points but uncertainty in Macau given a weaker Chinese economy ensures caution among brokers. It's a mixed bag on valuation, evident in four Buys, following one upgrade, meeting three Holds and a Sell.</t>
  </si>
  <si>
    <t>Having ramped up Maules Creek and Narrabri, Whitehaven posted an in line result featuring a return to positive cash flow. Macquarie has upgraded to Hold but warns of coal price weakness, while Deutsche expects prices to turn and upgrades to Buy, and Morgans expects a return to profit and upgrades to Buy. That makes six Buys and two Holds.</t>
  </si>
  <si>
    <t>Automotive Holdings Group</t>
  </si>
  <si>
    <t>Atlas appears to have caught brokers out with an unscheduled report, meaning only two brokers have updated so far. The result missed both. The company has guided to a US$50/t breakeven iron ore price but brokers remain concerned over significant debt, despite the raising. Two Holds and three Buys retained so far.</t>
  </si>
  <si>
    <t>Peet announced an asset sale, which shores up earnings certainty, and took the opportunity to release a broker-beating profit report. Debt is reducing quickly as Peet enjoys a recovery on the headwinds of residential property market momentum. Four from four Buys.</t>
  </si>
  <si>
    <t>Auto Holdings' result beat most brokers, but it was up to the Auto division to carry a weaker than expected Logistics result. This is a little concerning, and several brokers believe it will be tough to sustain strong margins in FY16, and that the stock is well valued. One downgrade to Hold makes four, with three Buys.</t>
  </si>
  <si>
    <t>James Hardie's quarterly beat Macquarie (Buy) but other brokers found levels of disappointment, including from guidance. There was a weather impact, but UBS believes sales growth forecasts are too ambitious and downgrades to Sell. Value is also an issue amongst other brokers. Three Buys, three Holds, one Sell.</t>
  </si>
  <si>
    <t>Only one broker covers Acrux and the result missed Morgans, due to lower royalty revenue and a higher cost base. The timing on when Acrux' investments will deliver a return is hard to gauge so the broker retains Hold.</t>
  </si>
  <si>
    <t>Aurizon's result was roughly in line, but the surprise came from an increase in the dividend payout ratio to 70-100%. While pleasing for shareholders, the increase reflects a dearth of revenue growth opportunity ahead for the company's maturing network. Cost reductions will be left to drive earnings. Four Buys, four Holds.</t>
  </si>
  <si>
    <t>CH Retail's result missed most brokers and largely reflects softness in the retail segment. Guidance also fell short. The company is exploiting strong REIT prices to raise capital and purchase new properties but brokers question their accretive value. Two Holds, three Sells.</t>
  </si>
  <si>
    <t>CSG's result was roughly in line and guidance a little better than expected. In pursuing its full service strategy, the company is raising capital to purchase a complementary business in NZ, which meets with broker approval. Three from three Buys.</t>
  </si>
  <si>
    <t>Energy Developments' result was in line with recently updated guidance but as the company is in the process of being taken over by DUET, it's academic. One downgrade to Hold as a result, but only half of six brokers have updated so far. Two Buys, four Holds.</t>
  </si>
  <si>
    <t>Growthpoint's result was a slight beat on UBS, the one broker covering the stock, thanks to acquisitions. The company expects 4% earnings growth in FY16 but UBS warns of risk in Brisbane office space demand and retains Hold.</t>
  </si>
  <si>
    <t>Three brokers cover Industria but only one has updated so far. The result slightly missed UBS, reflecting poor leasing conditions at the Brisbane Technology Park and little sign of improvement ahead. Hold retained, making two with one Sell.</t>
  </si>
  <si>
    <t>Mesoblast is a long way off from making money and that requires its product to be approved, the process for which is proving more costly than expected. The exchange rate also played its part in Meso's much bigger loss than brokers had forecast. The funding question is becoming pressing. Two Holds, one Sell.</t>
  </si>
  <si>
    <t>Broker ratings for Newcrest remain closely tied to differing gold outlooks, hence two Buys, two Holds and four Sells. The result beat brokers on solid mine performance but guidance indicates higher costs ahead and uncertainty remains for Lihir and now Telfer, which the company has decided to keep.</t>
  </si>
  <si>
    <t>Institute of Drug Technology</t>
  </si>
  <si>
    <t>IDT</t>
  </si>
  <si>
    <t>Ainsworth is covered by two brokers and the result missed one and beat the other, so we'll call it in line. Domestic operations disappointed but US outperformed and both brokers retain Buy, expecting earnings growth in FY16.</t>
  </si>
  <si>
    <t>Asciano posted a beat but it's academic in the wake of the Brookfield offer, which the board has endorsed. Two downgrades to Hold on the offer makes five with three Buys.</t>
  </si>
  <si>
    <t>Cardno had already delivered a dire profit warning in May so no real surprise, although the second half saw a sharp drop, with US assets underperforming. Gearing is a concern given weak cash flow. An already weak share price leads to two Buys, three Holds and a Sell.</t>
  </si>
  <si>
    <t>While the headline result was in line, poor quality, Q4 softness and weak guidance are sufficient to call it a miss, albeit Deutsche thought the share price reaction overdone. That reaction keeps two brokers on Buy, with one Hold and one Sell.</t>
  </si>
  <si>
    <t xml:space="preserve">GPT posted a slim beat and brokers are happy with increased FY16 guidance. Growth is attractive and risk low but on recent price performance, valuation is an issue. Only Macquarie is on Buy to join three Holds and three Sells. </t>
  </si>
  <si>
    <t>GWA's result was in line with guidance and management expects tailwinds from housing completions in FY16. The main focus is on capital management in the wake of asset sales and brokers see a strong balance sheet with more scope for another return. One upgrade to Buy (from Sell) makes two, with four Holds.</t>
  </si>
  <si>
    <t>Iluka's interim profit result beat or missed but earnings were generally in line with broker forecasts. Guidance suggests a strong second half but Macquarie (Sell) can't see it, with zircon and titanium prices expected to remain flat. Five brokers are happy to retain Buy while one upgrade to Hold makes two.</t>
  </si>
  <si>
    <t>MMA's result was in line with a recent profit warning but brokers can only see further deterioration in FY16 as spending in the energy sector continues to decline. Production servicing provides some offset but WA LNG construction is winding down and oil prices remain under pressure. A cheap valuation means two Buys and four Holds.</t>
  </si>
  <si>
    <t>QBE's result pleased some brokers and displeased others, so we'll call it in line. Forecasts have nevertheless been cut on reduced guidance, with margins coming under pressure. Forecast earnings growth keeps five brokers on Buy, while one downgrade to Hold makes three.</t>
  </si>
  <si>
    <t>SAI beat consensus and guidance, with cost controls and efficiencies supporting margins despite weaker revenues. There is little organic growth on the horizon but earnings are expected to grow and brokers support the restructure. One upgrade to Buy makes two with five Holds.</t>
  </si>
  <si>
    <t>SG Fleet's result beat prospectus forecasts and FY16 growth is expected to be solid as the company capitalises on growing outsourcing opportunities. Only valuation is the issue for Morgan Stanley, who downgrades to Hold, while Citi retains Buy.</t>
  </si>
  <si>
    <t>A solid result from Sydney Airport was in line with expectations but the T3 acquisition from Qantas stole the limelight and is expected to prove immediately accretive. The company is otherwise expected to increase airport capacity in FY16 and three brokers retain Buy, with four on Sell.</t>
  </si>
  <si>
    <t>Challenger snuck in with a beat and brokers expect earnings growth in FY16. There is some concern over the ability to maintain margins in the face of competition, but annuity price cuts are helping, and funds management continues to expand. Five Buys, three Holds.</t>
  </si>
  <si>
    <t>Only one broker covers IDT and Morgans retains Buy following an in-line result. After several loss-making years, the broker sees strong growth in FY16 potentially leading to breakeven.</t>
  </si>
  <si>
    <t>InvoCare</t>
  </si>
  <si>
    <t>InvoCare missed forecasts due to investment in the US business, which is a long term proposition. While death is a reliable growth story, brokers are split down the middle on valuation. Hence two Buys, three Holds and two Sells.</t>
  </si>
  <si>
    <t>Mona posted a miss in deteriorating conditions and while management is doing its best, there's no escaping expectations of further deterioration form here. Yield provides some support and valuation leads to one upgrade to Hold to make three, but otherwise four Sells.</t>
  </si>
  <si>
    <t xml:space="preserve">Sonic had previously issued a profit warning so no suprises. After a challenging year, brokers believe the company's growth outlook is a lot healthier in FY16 provided forex does not impact too heavily and the government doesn't throw any curve balls. The share price fall on the warning has two brokers upgrading to make five Buys and three Holds. </t>
  </si>
  <si>
    <t>Shopping Centres' result was in line but showed little in the way of underlying growth. Some brokers remain cautious over supermarket earnings growth and all find the REIT richly priced given tepid forecasts. One upgrade to Hold makes two, with three Sells.</t>
  </si>
  <si>
    <t>ARB just scraped in for a slight beat with a bit of help from the A$, following strong second half improvement. Management suggests challenging conditions ahead while at the same time guiding to 11% sales growth in FY16, endorsed by brokers. Thereafter it's just a matter of valuation, given five from five Holds.</t>
  </si>
  <si>
    <t>Arrium's result was a slight beat on recently downgraded guidance, however consumables carried the can with steel still providing the drag. Debt remains an issue and brokers await the outcome of the strategic review now underway. Six Holds, two Sells.</t>
  </si>
  <si>
    <t>Ausenco had pre-released and both brokers covering the stock note the company is well positioned for a sector recovery, whenever that may be. Cost controls will help and on valuation, Morgans retains a speculative Buy while Deutsche sticks to Hold.</t>
  </si>
  <si>
    <t>Aveo's result was strong and largely in line with three covering brokers. All see ongoing significant growth in FY16 as the company shifts towards being a pure-play retirement operator. Three from three Buys.</t>
  </si>
  <si>
    <t>After a tough FY15, Fletcher's result came in in-line but FY16 guidance is withheld until the AGM. Brokers are split down the middle on whether FY16 earnings can sufficiently improve, with Australia and international dragging on NZ. Thus four Buys, two Holds, two Sells.</t>
  </si>
  <si>
    <t xml:space="preserve">Mortgage Choice's result was close enough to in line with one of two brokers covering the stock. The other is yet to update. Loan run-offs and market share losses appear to have bottomed leaving a strong housing market to drive earnings, and Macquarie believes APRA fears have been overblown. Two Buys. </t>
  </si>
  <si>
    <t>Recall's result beat a couple of brokers, so we'll call it a beat. It's all a bit academic given the Iron Mountain takeover bid, for which the regulatory process is progressing. Two Buys, four Holds.</t>
  </si>
  <si>
    <t>Seven West's result was in line with recent guidance and management sees a challenging outlook. Brokers agree print is in decline and TV not much better, and further cost reductions will be limied given AFL and Olympic rights in FY16. Then it's just matter of valuation, given a solid yield. Three Buys, four Holds and a Sell.</t>
  </si>
  <si>
    <t>SMS posted a solid beat, as evidenced by two upgrades to Buy to make three with one Hold. After a long time in the doghouse, SMS' restructuring towards more annuity-style revenues is starting to pay off, with revenue growth forecasts the best for some time.</t>
  </si>
  <si>
    <t xml:space="preserve">One upgrade to Buy makes three following an in-line result, but brokers are polarised given two Holds and two Sells. Stockland is riding the housing market wave but not all brokers see it lasting, and there is disagreement whether the yield is attractive or not amonst REITs. </t>
  </si>
  <si>
    <t>Only one broker covers Villa World and the result beat Morgans, who retains Buy. Sector conditions are very supportive and strong FY16 guidance looks readily achievable.</t>
  </si>
  <si>
    <t>Ardent's FY15 result was in line, which is a big improvement on the interim. But Main Event was the sole driver, with other businesses flat and gyms continuing to drag. Gyms showed signs of stabilisation but only UBS is yet prepared to break ranks and upgrade to Buy, with four Holds.</t>
  </si>
  <si>
    <t>Seek's result was in line with recent guidance which indicated Learning continues to drag. But we'll call it a miss given FY16 earnings guidance fell well short, due to planned investment in new and existing businesses. The market didn't like it but brokers are backing the longer term outlook. One upgrade to Hold makes four, with four Buys.</t>
  </si>
  <si>
    <t>Woodside's result came in ahead of some brokers and while the good news is the payout ratio was maintained, the bad news is dividends still fell on lower earnings. Cost and capex controls are helping to drive earnings but further oil price declines will mean still lower dividends ahead. Is this priced in? Brokers are split, leaving two Buys, three Holds following one upgrade and three Sells.</t>
  </si>
  <si>
    <t>While Alumina Ltd's result came in above and below forecasts, the extent of the dividend surprised all so we'll call it a beat, with more of the same expected. It's enough for Macquarie to upgrade to Buy to make six on cheap valuation, given alumina prices are expected to remain under pressure. Also one Hold and one Sell.</t>
  </si>
  <si>
    <t>Reject's result beat forecasts, and brokers agree the retailer's turnaround is beginning to gain traction. One upgrade to Buy and one to Hold leaves One Buy, two Holds and a Sell.</t>
  </si>
  <si>
    <t>Treasury's strong result took everyone by surprise and led to a target increase scramble among brokers, as well as three upgrades to Hold. International earnings were very pleasing but risks remain, and yesterday's share price jump did nothing to change overvaluation views. Four Holds, four Sells.</t>
  </si>
  <si>
    <t>Nanosonics</t>
  </si>
  <si>
    <t>NAN</t>
  </si>
  <si>
    <t>Platinum Asset Management</t>
  </si>
  <si>
    <t>360 Capital Industrial Fund</t>
  </si>
  <si>
    <t>TIX</t>
  </si>
  <si>
    <t>Adelaide Brighton's result was in line but when adjusted for property revaulations and acquisitions, growth was subdued. The special dividend was a nice surprise. Strong cash flow and upside from infrastructure spend provide support but the market is too enthusiastic. Six Holds, two Sells.</t>
  </si>
  <si>
    <t>AMP's result was in line and the company's main drivers are performing well, with strong retail funds flow and stable margins the highlight. Costs are coming down and brokers see no issue with valuation. One upgrade to Buy makes four with four Holds.</t>
  </si>
  <si>
    <t>APN slightly missed some brokers so we'll call it a miss. Conditions remain challenging but Radio now provides the bulk of earnings while print media continues to decline. Brokers see a subdued FY16 but the share price sell-off sees two upgrades to Buy to make five, with two Holds.</t>
  </si>
  <si>
    <t>ASX' result was in line. Brokers considered the stock overvalued before the result and ongoing headwinds and increased investment expense have done nothing to change that view. One downgrade to Sell makes four, with four Holds.</t>
  </si>
  <si>
    <t>A2's strong result was in line with recent guidance. FY16 guidance was reiterated and brokers see international penetration continuing. A2 has not since heard from rejected takover bidders. Two Buys, one Hold.</t>
  </si>
  <si>
    <t>Burson romped home in the second half to a solid beat. While FY16 growth is expected to be a little less spectacular, it will be a year which sees the auto acquisition being bedded down. Two Buys, one Hold.</t>
  </si>
  <si>
    <t>Beacon's result beat Morgans, the one broker covering the stock. No formal guidance was provided other than a favourable outlook, and the broker expects another strong year. Hold retained.</t>
  </si>
  <si>
    <t>Brambles' result was in line with guidance. Management has retained a lofty retrun target but on increased capex and difficult conditions, not all brokers are so sure. FY16 guidance was as expected but below historical levels. Three Buys, five Holds.</t>
  </si>
  <si>
    <t>Breville's result met consensus and while it featured a return to growth in the second half, it was still not that flash. US is performing solidly but A&amp;NZ continues to wallow. International growth keeps three brokers on Buy, with two Holds.</t>
  </si>
  <si>
    <t>Data#3's result had been pre-released but still impressed Morgans, the one broker covering the stock. The company will continue to invest for growth and the broker sees an earnings upgrade cycle underway. Buy retained.</t>
  </si>
  <si>
    <t>Godfrey's result beat Credit Suisse, the one broker covering the stock. Sales were a little lower than last year but growth targets should be met and cash flow supports an 8.5% yield. Buy retained.</t>
  </si>
  <si>
    <t>Two brokers cover iCar and both retain Buy ratings following an in line result. Revenue growth is expected to improve in the second half and profibility remains on track to be reached by 2017.</t>
  </si>
  <si>
    <t>Investa posted a slight beat and although guidance seems a little weak, it may be conservative. It's all a bit academic nonetheless with the fund's manager up for sale, and brokers await the strategic review. Two Holds, three Sells.</t>
  </si>
  <si>
    <t>Iress' result was in line although mixed across divisions. Softer FY guidance is diappointing but brokers see an investment year and a longer term growth path. One Buy, three Holds.</t>
  </si>
  <si>
    <t>Mineral Resources' mines managed cash positive results for an overall beat. A strong balance sheet sets this miner apart from peers and room to move on costs provides cash flow support, albeit brokers have reduced iron ore price forecasts. One upgrade to Buy makes two, with two Holds.</t>
  </si>
  <si>
    <t>Management had warned but Nanosonics' loss still managed to outstrip Morgans, the one broker covering the stock. But with a US sales force now in place, FY16 should see strong improvement and the longer term thesis remains intact. Buy retained.</t>
  </si>
  <si>
    <t>PS&amp;C's result was "respectable" according to Morgans, the one broker covering the stock, so we'll assume in line. Double-digit cash flow growth and a lofty yield support value but the broker feels acquisitions will need to show performance before the market will take notice. Hold retained.</t>
  </si>
  <si>
    <t>Qantas' result was above and below brokers so we'll call it in line, with all applauding a spectacular turnaround. The airline owes a lot to plunging oil prices and rationalisation of competition, but management's performance was also sound. More of the same expected, seven from seven Buys.</t>
  </si>
  <si>
    <t>Ridley's result missed Morgans and beat Credit Suisse, the only two covering brokers, so we'll call it in line. Both brokers cite strong AgriProducts growth and the property portfolio should realise value over time. One Buy, one Hold.</t>
  </si>
  <si>
    <t>Sandfire posted a clear miss but the dividend pleased some, if not all, brokers. Cash flow is nevertheless strong and providing a buffer against falling copper prices but brokers warn of copper price risk, while awaiting news on Monty. Five Buys, two Holds, one Sell.</t>
  </si>
  <si>
    <t>Simonds' result was a small beat on its prospectus and the company's divisions continue to build scale, offering near term growth. Morgans, the only covering broker, also sees structural longer term growth and retains Buy.</t>
  </si>
  <si>
    <t>Somnomed's result was in line with Morgans, the one broker covering the stock. Gudiance suggests substantial earnings improvement in FY16 and the US offers a longer term growth story. Buy retained.</t>
  </si>
  <si>
    <t>Only one broker covers 360 Office and Morgans retains Buy following an in-line result. The sale of the Allara St lease to the DoE removes FY16 expiries and provides for more earnings certainty in FY16-17.</t>
  </si>
  <si>
    <t xml:space="preserve">Trade Me's result was either in line or beat so it's a beat. As strong classifieds growth drives earnings, brokers now see a turnaround unfolding, leading to no less than four ratings upgrades, underpinned by an undemanding valuation. </t>
  </si>
  <si>
    <t>Webjet's result beat forecasts on a solid performance from the core business but it is the fledgling B2B business which excites brokers. The company intends to pour investment into this area. Three Buys, two Holds.</t>
  </si>
  <si>
    <t>Wesfarmers' result was roughly in line and while the resource divisions suffered and the retail environment remains challenging, brokers cannot deny the company's retail names are walking all over the competition.  There is nevertheless an issue with valuation, hence two Buys, five Holds and a Sell.</t>
  </si>
  <si>
    <t>Western Area's result missed most brokers but there is no change to six Buys and a Hold. Strong cash flow has provided for a strong balance sheet and a buffer against nickel price risk, of which brokers are concerned. FY16 production guidance increased, but so too costs.</t>
  </si>
  <si>
    <t>Only one broker covers 360 Industrial and the result was in line with Morgans. The broker likes exposure to industrial property with high quality tenants such as Woolworths suppoting an 8% yield. Buy retained.</t>
  </si>
  <si>
    <t>Qube's result was above and below brokers so we'll call it in line. The environment remains tough and management did not, as it usually has done, commit to guidance, merely suggesting the outlook remained challenging. This spooked the market but led to one upgrade to Hold and brokers remain supportive. Five Buys, three Holds.</t>
  </si>
  <si>
    <t>Tassal's result was in line although brokers are worried about weaker salmon prices. The De Costi acquisition will nevertheless deliver synergies and export potential keeps two brokers on Buy, with one Hold.</t>
  </si>
  <si>
    <t>Brokers are polarised on Tox, which on a net basis slightly missed with its result. Either Gorgon closing down or Gorgon not closing down too soon is seen as positive/negative, while another broker looks to housing and infrastructure growth as driving earnings. No change to three Buys and two Holds, nonetheless.</t>
  </si>
  <si>
    <t>Only two of five covering brokers have updated and Mt Gibson's result was in line with both, but stand by for further updates. The recent significant cut to reserves brings production into question beyond FY17. The stock continues to trade below cash-backing given uncertainty. Four Holds, one Sell.</t>
  </si>
  <si>
    <t>The result met JP Morgan's expectations and and beat Morgans, on solid growth in earnings and the dividend. But for the first time in years Collection House provided no guidance albeit management remains cautious. One Hold, one Sell.</t>
  </si>
  <si>
    <t>Origin's result was in line to above forecasts but big disappointment followed announced increased capex for APLNG, which rather wipes out potential earnings growth for FY16 in a low price oil environment. The sharp market sell-off leads to one upgrade to Hold to make two, and one to Buy to make six.</t>
  </si>
  <si>
    <t>Platinum posted a beat, largely to a jump in the value of USD cash holdings. International funds have net underperformed and brokers expect ongoing outflows. A fall in staff expenses surprised, and new products are expected to assist flows in FY16. One Buy, two Holds, one Sell.</t>
  </si>
  <si>
    <t>RCR's result met Morgans but missed Macquarie, so we'll call it a net miss. It was a tough second half but the company's timely move into infrastructure should provide for improved margins and revenues in FY16. Two Buys.</t>
  </si>
  <si>
    <t>Tatts posted a clear miss thanks to a poor performance from Wagering, while Lotteries stood out. Brokers are split on whether heavy investment in Ubet can turn the wagering ship around, hence a polarisation of ratings. One upgrade and one downgrade to Hold makes four, with three Buys and a Sell.</t>
  </si>
  <si>
    <t>UXC posted a beat and brokers see an improving outlook for IT services and margin improvement. Half of FY16 revenue is already locked in thanks to annuity-style contracts. Two Holds and one Buy.</t>
  </si>
  <si>
    <t>Amaysim Australia</t>
  </si>
  <si>
    <t>AYS</t>
  </si>
  <si>
    <t>Bellamy's Australia</t>
  </si>
  <si>
    <t>BAL</t>
  </si>
  <si>
    <t>Spark New Zealand</t>
  </si>
  <si>
    <t>SPK.NZ</t>
  </si>
  <si>
    <t>Tissue Therapies</t>
  </si>
  <si>
    <t>TIS</t>
  </si>
  <si>
    <t>Two brokers cover Abacus and one has updated for a beat. JP Morgan notes a volatility in earnings due to Abacus' business model making forecasting difficult, but backs management's track record and retains Hold, with Morgans on Sell.</t>
  </si>
  <si>
    <t>Amaysim beat its prospectus but there were few other surprises given only recently listing. Macquarie, the one broker covering the stock, sees rapid growth potential ahead and retains Buy.</t>
  </si>
  <si>
    <t>Bellamy's maiden full-year result blew away Morgans, the one broker covering the stock, on every metric. Distribution channels rose in Australia and Asia and a strong balance sheet and much increased cash flow bode well for ambitious acquisitions. Buy retained.</t>
  </si>
  <si>
    <t>It was messy, given new acquisitions and investment in infrastructure, but BigAir's underlying result beat both covering brokers, who both retain Buy. Organic growth was solid and should continue to be so over the next three years.</t>
  </si>
  <si>
    <t>Cabcharge's result was slightly above and below brokers but mostly in line. Turnover did not suffer as much in NSW and WA on imposed surcharge caps as it did in Vic and managed to grow in the face of competition. But that competition, from Uber and others, has brokers cautious. One upgrade to Hold on valuation makes two, with two Buys and a Sell.</t>
  </si>
  <si>
    <t xml:space="preserve">Cover-More posted an in-line result which was a good effort given lower outbound travel and repricing due to a lower A$. New agreements and scalability keep two brokers on Buy but UBS is more conservative on margins and downgrades to Hold. </t>
  </si>
  <si>
    <t>Duet's underlying result was roughly in line with brokers. Dividend guidance was maintained and should be reinforced if the Energy Developments takeover is successful, but with Spark Infra on the register Duet is itself a target and trading at a premium. Three Buys, three Holds, one Sell.</t>
  </si>
  <si>
    <t xml:space="preserve">ERM's result slightly beat brokers and featured a surprise contribution from the SME business. FY16 guidance will be provided at the AGM. ERM suffers from volatile cash flows so clear cash flow growth should provide upside. One Buy, two Holds. </t>
  </si>
  <si>
    <t>iProperty's result was in line and previously volatile cash flow was positive which should please investors. The company is now profitable in three of five countries. REA's move up the register has caught everyone's attention and is underpinning the share price.  Two Buys, one Hold.</t>
  </si>
  <si>
    <t>Macquarie is the only one of two covering brokers updating so far and has upgraded iSentia to Buy following an in-line result. The company is enjoying a solid growth outlook in an attractive industry and the King Content acquisition makes sense. UBS is on Hold.</t>
  </si>
  <si>
    <t xml:space="preserve">Legend's result was in line with Morgans, the one broker covering the stock, but weaker conditions lead to a downgrade to Hold. Growth was sluggish but the balance sheet supports acquisitions. </t>
  </si>
  <si>
    <t>Medibank's result beat consensus and was well ahead of the prospectus. The company is managing claims well in difficult conditions and trimming expenses, leading to two upgrades. Two Sell ratings reflect longer term views but otherwise three Buys and a Hold.</t>
  </si>
  <si>
    <t>MyState's result fell short of Macquarie, the one broker covering the stock. The company continues to grow through the broker channel in a tough market but at the expense of margins. Compression should ease somewhat in FY16 but the broker remains cautious and retains Hold.</t>
  </si>
  <si>
    <t>Higher almond prices, the lower A$, good weather, improved farm management and acquisitions all aligned to provide Select Harvests with a clear beat. The increased dividend suggests confidence and keeps Morgans on Buy, while UBS points to the California drought in retaining Hold.</t>
  </si>
  <si>
    <t>Broker forecasts were all around the result so we'll call it in line. The result itself was nevertheless overshadowed by the resignation of the MD and an announced strategic review. Spending on GLNG has put debt into a difficult position given lower oil prices but brokers are not overly concerned and look forward to GLNG cash flows and the outcome of the review. Seven Buys, one Sell.</t>
  </si>
  <si>
    <t>Super Retail's result was in line but brokers are focused on the company's planned exit from loss-making businesses, which should bear fruit in FY16. Investment in money-making businesses is welcomed by most, but not all brokers, with caution over a weak consumer environment weighing. Five Buys, one Hold, two Sells.</t>
  </si>
  <si>
    <t>Tissue Therapies' result met Morgans, the one broker covering the stock, and there is no change to forecasts or a Hold rating as the company shifts focus to US approval for VitaGrow.</t>
  </si>
  <si>
    <t>Transpacific's result was roughly in line but after a long time in the doldrums, share price weakness has led to two upgrades to Buy. Deleveraging and restructuring mean a sounder balance sheet and rebased earnings and brokers expect growth in FY16. Three Buys, three Holds.</t>
  </si>
  <si>
    <t>Sims' result was largely in line with May guidance. While brokers see a difficult market it was management's retained growth confidence that pleased the market and led to forecast upgrades and one rating upgrade to Buy. Despite caution amongst brokers, six Buys, one Hold, one Sell.</t>
  </si>
  <si>
    <t>Coca-Cola Amatil posted a beat which showed progress being made on stabilising the earnings decline in a subdued consumer environment. For brokers it's a debate over whether fizzy drinks are structurally dead or not, hence a split of ratings and valuations. One upgrade to Buy makes four, with two Holds and two Sells.</t>
  </si>
  <si>
    <t>IAG disappointed brokers with a miss that largely reflected increased NZ earthquake claim reserves and an A$ drag. Management expects to maintain margins with help from ex-Wesfarmers operations' synergies and while Macquarie upgrades to Hold on that basis, other brokers prefer to be more conservative and see a stretched valuation. Seven Holds, one Sell.</t>
  </si>
  <si>
    <t>Spark NZ's result beat most brokers and indicated the company is delivering on its strategy to stabilise the business and grow earnings. The payout ratio was increased and there could be more to come, but a share price rally means only the one Buy, with four Holds following an upgrade, and a Sell.</t>
  </si>
  <si>
    <t>APN Outdoor's result blew away brokers and the prospectus thanks to strong demand for outdoor advertising and digital conversion. With a high level of fixed costs, the company is in an earnings sweet spot. Three from three Buys.</t>
  </si>
  <si>
    <t>AWE posted a solid miss on weak oil prices and impairments. The good news is cash flow an capex were in line and debt is still reasonable.  AWE is planning cost cuts which may help pending Ande Ande and Perth Basin development but asset farm-downs are also an option. Most brokers await new news, hence four Holds and three Buys.</t>
  </si>
  <si>
    <t>Bluescope posted a solid beat as steel cost reductions improved margins. It's the company's best result for some time but more important to brokers is a planned restructure, which will either see costs cut significantly or Port Kembla shut down. Brokers support this news and retain seven Buys and one Hold.</t>
  </si>
  <si>
    <t>There is only one broker left covering Boart and while the company's loss was not as bad as UBS had forecast, earnings fell a long way short in a messy result. Boart is well positioned for an industry recovery but as to when this might happen is anyone's guess. Hold retained.</t>
  </si>
  <si>
    <t>Beach effectively posted a miss but given this was pre-released, the official result was in line. The dividend cut will not be popular but brokers support management's desire to retain balance sheet capacity at a time of low oil prices, providing the power to capitalise on opportunities. One upgrade to Buy makes two, with four Holds and a Sell.</t>
  </si>
  <si>
    <t>Fortescue's underlying earnings missed but due to higher interest and admin expense, which brokers have shrugged off. Otherwise the result was in line. Leverage to iron ore prices is Fortescue's dominant issue, and here brokers have differing forecasts. Hence two Buys, three Holds, three Sells.</t>
  </si>
  <si>
    <t>Generation's result was in line with forecasts and guidance. Acquisitions and strong recurring income drove a strong result and the REIT boasts a solid pipeline into FY17. Macquarie suggests a full price and retains Hold, while Morgans retains Buy.</t>
  </si>
  <si>
    <t>Independence had pre-released so no suprises. Peak production at Tropicana balanced lower metal prices for further solid cash flow growth, and the dividend increase was welcomed. The market appears to be undervaluing the company's low-cost, high cash flow operation hence six Buys and a Hold.</t>
  </si>
  <si>
    <t>Japara's result was in line with guidance and largely in line with brokers. A switch to a preferred RAD/DAP combination from RAD alone from tenants supports FY16 earnings, and growing aged care demand is an underlying theme. Vague guidance suggests a slightly slower FY16. Two Buys, two Holds.</t>
  </si>
  <si>
    <t>Two brokers cover K&amp;S for a beat and a miss so we'll call it in line. Both retain Hold. Improved margins and cash flow suggest a strong operational result but while Deutsche expects further improvement in FY16, Macquarie believes the fraud issue will keep investors at bay.</t>
  </si>
  <si>
    <t>Lend Lease's reduction in profit was well flagged and represents the cycling of FY14's Bluewater sale. While the construction division struggles, residential pre-sales provide clear earnings visibility despite no guidance being offered. Six Buys, two Holds.</t>
  </si>
  <si>
    <t>M2's result was a slight beat on a net broker basis. The CallPlus contribution and Telstra agreement are positives going forward but brokers are concerned about increasing competition in broadband. Morgans upgrades to Buy on valuation to make two, with three Holds.</t>
  </si>
  <si>
    <t>It was a strong FY15 result from nib but FY16 guidance is surprisingly weak, hence we'll call it a miss. Brokers are flagging weaker margins ahead and Credit Suisse has broken ranks with a downgrade to Sell, with four Holds and a Buy and plenty of caution.</t>
  </si>
  <si>
    <t>Alarm bells often sound when seven of seven brokers line up with Buy ratings, but this is the case for BHP's offspring, despite what was effectively a miss on underlying earnings. Despite solid cash flow, weak commodity prices have kept capital management out of the picture for now. For brokers South32 is all about valuation, for the market likely weak commodity prices.</t>
  </si>
  <si>
    <t>Silver Chef's in-line result featured a welcomed return to momentum from GoGetta and a higher than expected dividend. Near term drivers are positive but valuation and potential longer term cyclicality for GoGetta keep both covering brokers on Hold.</t>
  </si>
  <si>
    <t>Strong earnings from the SA and Vic power networks drove Spark to a beat but it now becomes a binary siuation as FY16 will be a year of SA/Vic regulatory resets and the NSW appeal. A good outcome means material upside to dividends, a bad outcome could mean a capital raising. One upgrade to Hold makes four, with three Buys and a Sell.</t>
  </si>
  <si>
    <t>A messy result from UGL came in above and below various metrics but in line with guidance, so we'll call it in line. The broader busines is stabilising and infrastructure will provide an FY17 earnings kick but brokers can't get past risks surrounding the unresolved Ichthys claims issue and remain cautious. One upgrade to Hold makes two with five Sells.</t>
  </si>
  <si>
    <t>Aconex' result beat forecasts and the prospectus and FY16 guidance was pleasing as well. Brokers are drawn to the company's growth prospects, scalability and industry dynamics but valuation is as issue. One subsequent downgrade to Hold makes two, with two Buys.</t>
  </si>
  <si>
    <t>Caltex had pre-released so no surprises. All talk is of a lack of capital management to date but an intended buyback if no investment opportunities present, but the question is over what time frame? One upgrade to Hold makes four, one upgrade to Buy makes three.</t>
  </si>
  <si>
    <t>Virtus result was above and below forecasts so we'll call it in line. Acquisitions masked weak underlying growth domestically making the international contribution more important. The stock was sold off following the June profit warning so valuation means three Buys following an upgrade, while Macquarie remains cautiously on Hold.</t>
  </si>
  <si>
    <t>Adairs</t>
  </si>
  <si>
    <t>ADH</t>
  </si>
  <si>
    <t>Altium</t>
  </si>
  <si>
    <t>ALU</t>
  </si>
  <si>
    <t>Nearmap</t>
  </si>
  <si>
    <t>NEA</t>
  </si>
  <si>
    <t>Objective Corporation</t>
  </si>
  <si>
    <t>OCL</t>
  </si>
  <si>
    <t>Patties Foods</t>
  </si>
  <si>
    <t>PFL</t>
  </si>
  <si>
    <t>Adairs' maiden result was particularly strong and beat both covering brokers. The only susprise is no upgrade to prospectus FY16 forecasts. Brokers expect upside and both retain Buy.</t>
  </si>
  <si>
    <t>Altium's result was in line with the pre-release. One broker covers the stock and organic growth and new products should support upgraded FY16 guidance, underpinned by a strong balance sheet, Deutsche suggests. Buy retained.</t>
  </si>
  <si>
    <t xml:space="preserve">McMillan's result was roughly in line and the three covering brokers retain Buy ratings on growth potential and the diversification offered by used car acquisitions. The market remains wary of FBT legislation, hence an undemanding valuation. </t>
  </si>
  <si>
    <t>Nearmap's result was in line and Morgans, the one covering broker, notes the company is in a rapid expansion phase and breakeven is some way off. For the high risk/high reward speculator, the broker retains Buy.</t>
  </si>
  <si>
    <t>Objective posted a clear miss and a messy result although cash flow was strong and the dividend was increased. Morgans, the one broker covering the stock, sticks with its view but has downgraded to Hold given share price strength.</t>
  </si>
  <si>
    <t>As is often the case with resources stocks, broker forecasts were all over the place but Oil Search's result roughly nets out to in line. The stock has been slapped along with peers on lower oil prices while retaining a strong balance sheet and positive cash flow even at these levels, with LNG growth to come. Hence six Buys and one upgrade to Hold on valuation, to make two.</t>
  </si>
  <si>
    <t>oOh!'s result was solid and beat prospectus forecasts and growth remains compelling in the out of home (OOH) advertising segment which gives the company its name. Two from two Buys.</t>
  </si>
  <si>
    <t>Pacific Brands had already prepared the market for a surprise rebound into earnings growth and the result met this recent guidance. Bonds and Sheridan retail stores are leading the charge but currency headwinds, competition and structural decline keep brokers cautious, despite two upgrades. Two Buys, three Holds, one Sell.</t>
  </si>
  <si>
    <t>Patties' result missed Citi, the one broker covering the stock, thanks to the frozen berry recall. Cost inflation will weigh in FY16 due to the A$ and margins will contract. Hold retained.</t>
  </si>
  <si>
    <t>Scentre managed to sell four assets while maintaining distribution guidance which amounts to a beat. But high maintenance spend will force a lower payout ratio and brokers are split on valuation, leading to polarised ratings. One upgrade to Hold makes three, with two Buys and two Sells.</t>
  </si>
  <si>
    <t>Specialty had only recently updated so no surprises. Yet again Rivers dragged, undermining the best result for the existing businesses in five years. Brokers feel the brand can be turned around but A$ headwinds now blow. One Buy, one Hold, one Sell.</t>
  </si>
  <si>
    <t>Senex beat at the headline but impairments mean an in-line underlying result. Solid liquidity and oil price hedges keep five brokers on Buy, but caution regarding Qld CSG expansion in the low oil price environment means two Holds.</t>
  </si>
  <si>
    <t>Vita's result was in line with Morgans, the one broker covering the stock. The retail footprint and store acquisitions should drive growth and the broker retains Buy.</t>
  </si>
  <si>
    <t>Watpac's result was in line with guidance. Only one broker covers the stock and Morgans retains Buy, suggesting value can be extracted from 62cps in cash and property and valuation is supported by the buyback.</t>
  </si>
  <si>
    <t>Wellcom's result was in line with Morgans, the one broker covering the stock. A strong uplift in UK sales is supportive but margins remain weak, while the broker expects further accretive acquisitions. Hold retained.</t>
  </si>
  <si>
    <t>Only one broker covers Carindale and given the FY15 result slightly missed but FY16 guidance exceeded JP Morgan's forecasts, we'll call it in line. The REIT offers strong growth and an attractive yield while trading at a discount to NTA, so the broker retains Buy.</t>
  </si>
  <si>
    <t>No stains on Spotless as the resurrected company provided a clear beat against forecasts and the prospectus, and on FY16 guidance. Growth potential and scalability, highlighted by ongoing contract wins, keeps all four covering brokers on Buy.</t>
  </si>
  <si>
    <t>Village Roadshow rebounded from a weak first half with a stellar second half, for an FY15 beat, thanks to strong box office and better Gold Coast weather for the theme parks. Wet'n'Wild remains more wet than wild, but new price intiatives should help, and otherwise ongoing growth is expected. Two Buys, one Hold.</t>
  </si>
  <si>
    <t>Amcor's result was roughly in line with forecasts and typically solid, featuring strong cash flow. Currency headwinds remain and only modest earnings growth is expected ahead but their defensive quality supports valuation. The currency impact has driven down the share price which results in two upgrades to Buy to make four, with three Holds.</t>
  </si>
  <si>
    <t>BHP's result represented small net miss, marred by weak commodity prices. Dividend concern has been allayed by announced solid capex cuts which provide sufficient progressive payout support through FY17. This good news keeps four brokers on Buy while the weak commodity price outlook keeps four on Hold.</t>
  </si>
  <si>
    <t>Blackmores has continued to blow away forecasts and might dismiss valuation concerns, except that the stock price keeps going up. JP Morgan cannot argue with growth potential and retains Buy while Morgans remains stuck on valuation and a Hold rating.</t>
  </si>
  <si>
    <t>Healthscope's result beat the prospectus and most brokers. Aust hospitals continue to drive earnings and Asia awaits, although brownfield developments are disruptive in the short term. Cost cuts are overdue but expected and otherwise valuation is an issue. One upgrade to Hold makes four, with three Buys.</t>
  </si>
  <si>
    <t>Two brokers cover Salmat and the result met expectations, but no dividend was a big disappointment for JP Morgan and the broker actually questions the ongoing viability of the business, so we'll call it a miss. Macquarie also noted cash flow was weak. Only valuation keeps the brokers on Hold.</t>
  </si>
  <si>
    <t>Eureka Group Holdings</t>
  </si>
  <si>
    <t>EGH</t>
  </si>
  <si>
    <t>Pepper Group</t>
  </si>
  <si>
    <t>PEP</t>
  </si>
  <si>
    <t>Praemium</t>
  </si>
  <si>
    <t>PPS</t>
  </si>
  <si>
    <t>SRV</t>
  </si>
  <si>
    <t>Servcorp</t>
  </si>
  <si>
    <t>Think Childcare &amp; Education</t>
  </si>
  <si>
    <t>TNK</t>
  </si>
  <si>
    <t>Valuation has been an issue for brokers given AP Eagers' strong share price performance, but Morgans has broken ranks and upgraded to Buy, leaving two other Holds, due to such an exceptional result. It was nevertheless in line with updated guidance and acquisitions will be needed to sustain growth levels, brokers suggest.</t>
  </si>
  <si>
    <t>APA's result and dividend were in line. Brokers were a little puzzled with slightly weaker guidance including only a flat dividend but suggest conservatism and expect upgrades. A strong balance sheet leaves APA well positioned for growth. One upgrade to Hold makes three, with five Buys.</t>
  </si>
  <si>
    <t>Asaleo's result hit the upper end of guidance and beat two of three brokers. As the third has upgraded to Buy, to make three, we'll call it a beat. The buyback was a positive surprise and brokers otherwise cite resilent earnings and strong cash flow.</t>
  </si>
  <si>
    <t>Asia Pacific's result was in line but positive revaluations for all three data centres was a highlight for Morgans, the one broker covering the stock. Long term leases and an attractive yield keep the broker on Buy.</t>
  </si>
  <si>
    <t>Astro's result was a slight miss on JP Morgan, the one broker covering the stock, but the dividend was in line. The broker calculates Astro trades at a 30% discount to NTA and retains Buy.</t>
  </si>
  <si>
    <t>Air NZ's result was strong and in line with recent guidance, even if there was variation among broker forecasts. Low fuel prices support strong FY16 guidance and while Credit Suisse has upgraded to Hold, the broker highlights possible competition pressures. Otherwise, three Buys.</t>
  </si>
  <si>
    <t>Austal's result was in line with Macquarie and beat JP Morgan for a net beat. Both brokers retain Buy. A strong pipeline leaves brokers confident in FY16 growth and a strong balance sheet makes M&amp;A a possibility.</t>
  </si>
  <si>
    <t>Charter Halls's result was in line but the recent capital raising will dull FY16 earnings per share, hence one downgrade to Hold. Thereafter brokers are polarised on valuation and earnings growth, leaving three Buys, two Holds and two Sells.</t>
  </si>
  <si>
    <t>Only one broker covers ClearView and the result was in line with Macquarie, who retains Buy. The company remains in a business growth phase which means additional funding, probably a hybrid issue, will be required, but the FY16 outlook is solid.</t>
  </si>
  <si>
    <t>Three brokers cover Corporate Travel and Citi (Sell) is yet to update. The result was otherwise in line, the company appears to be winning market share and the lower A$ offers a tailwind. Macquarie is on Hold on valuation but Morgans retains Buy.</t>
  </si>
  <si>
    <t>Corporate Travel Management</t>
  </si>
  <si>
    <t>Drillsearch beat nearly all forecasts on a 50% oil price hedge and lower production, minimising low oil price impact. Upside potential comes from new reserves, production is low cost, and the stock is a potential takeover target. One upgrade to Buy makes three, with three Holds.</t>
  </si>
  <si>
    <t>Ingenia's result was in line with Morgans, the one broker covering the stock. The broker retains Buy, noting marketing is paying off and annuity-style revenue provides defensiveness.</t>
  </si>
  <si>
    <t>Impedimed's result missed Morgans, the one broker covering the stock, due to higher expenses. The broker has now factored these in but retains Buy.</t>
  </si>
  <si>
    <t>Life Healthcare's result was in line with UBS, the one broker covering the stock. The broker retains Buy, noting the new acquisition will prove immediately accretive and suggesting currency concerns have been overdone.</t>
  </si>
  <si>
    <t>NextDC's result came in at the top end of FY15 guidance and FY16 guidance exceeds expectations, so we'll call it a beat. Contract wins drove earnings and more of the same is expected as the company exploits the leverage in its operating model. Five from five Buys.</t>
  </si>
  <si>
    <t>Efficiencies, strong cash flow and defensive earnings were highlights of Orora's in-line result, with strong growth and further bolt-on acquisitions expected in FY16. Two brokers retain Hold on valuation but otherwise it's five Buys.</t>
  </si>
  <si>
    <t>Two beats, two misses and one in-line from five brokers so we'll call Pact's result in line. Acquisitions should provide for further growth in FY16 despite flat market conditions, and yield is supportive. One upgrade to Buy makes three, with two Holds.</t>
  </si>
  <si>
    <t>Macquarie initiated on Pepper a day before the result and is so far the only covering broker, retaining Buy following in-line earnings. Pepper offers solid growth, prudent risk management, diversified earnings and experienced management, the broker attests.</t>
  </si>
  <si>
    <t>Speedcast's result was in line with the prospectus. Brokers hail a longer term thesis of growth in demand for remote communications and bandwith, but valuation has become too strong for UBS, who downgrades to Hold. Otherwise, two Buys.</t>
  </si>
  <si>
    <t>In tough market conditions, brokers applaud Steadfast's in-line result, which highlights the resilience of the company's model as premium rates decline. Synergies and cost-cut opportunities should bolster earnings. Three from three Buys.</t>
  </si>
  <si>
    <t>Smartgroup managed to beat guidance that was upgraded only in May, and the good news is the Dept of Defence contract has been renewed. Brokers see growth potential in salaray packaging but are wary of FBT legislation risk. Two from two Buys.</t>
  </si>
  <si>
    <t>Servcorp's result was in line with UBS, the one broker covering the stock. UBS retains Buy, expecting growth momentum underpinned by a higher proportion of mature floors and significant new leases.</t>
  </si>
  <si>
    <t xml:space="preserve">Think's interim result beat guidance but Morgans, the one broker covering the stock, still thinks unchanged full-year guidance is ambitious. The broker nevertheless upgrades to Buy on share price weakness. </t>
  </si>
  <si>
    <t>Worley's result mostly missed broker forecasts, which were quite varied. Revenues were solid but margins remain under pressure, reducing cash flow, and the dividend, and increasing debt. The company's options are thus diminishing as oil &amp; gas servicing demand sinks slowly into the sunset. One Buy, four Holds, one Sell.</t>
  </si>
  <si>
    <t>Cedar Woods managed to beat recently reiterated guidance. The company has a strong pipeline and while a slow growth proposition, it is supported by yield and a strong balance sheet. Two from two Buys.</t>
  </si>
  <si>
    <t>Impairments, thanks to lower iron ore prices, led BC Iron to a clear miss. The company is nevertheless debt free and trading below cash backing, with Iron valley offering longer term upside. One upgrade to Hold makes two, with one Buy.</t>
  </si>
  <si>
    <t>Eureka's result was in line with Morgans, the one broker covering the stock. The broker retains Buy, citing high growth, undemanding valuation and accretive acquisitions in the pipeline.</t>
  </si>
  <si>
    <t>Morgans is the only broker covering Praemium and while noting a strong uplift in local earnings, does not offer a beat/miss assessment. The weaker A$ against the GBP means a cut in forecasts and while the UK division is struggling, the broker believes the Plum acquisition will steady the ship. Buy retained.</t>
  </si>
  <si>
    <t>Seven Group's result came in a the bottom end of recently reiterated guidance. While retaining a strong balance sheet, Seven suffers from a combination of weak markets in mining services (WesTrac) and media, and the foray into oil &amp; gas has not been a winner. Five from five Holds.</t>
  </si>
  <si>
    <t>Horizon's result was in line and cash flow was strong thanks to a hedged oil position. Hedges remain in place, the company is well funded to cover its convertible redemption and the stock is trading below NTA. Two brokers retain Buy, but Morgan Stanley remains concerned over debt and retains Sell.</t>
  </si>
  <si>
    <t>Prime posted a slight miss but managed audience and revenue share gains in an otherwise subdued regional TV market. Regional TV is under threat in general from increased internet streaming. One Buy, two Holds, one Sell.</t>
  </si>
  <si>
    <t>Seymour Whyte is covered by two brokers and the result beat both. A solid order book provides for a strong FY16, bolstered by expected bolt-on acquisitions. Credit Suisse retains Buy, Morgans upgrades to Buy on valuation.</t>
  </si>
  <si>
    <t>Westfield is a stock that quite simply polarises brokers. The result was above and below forecasts so we'll call it in line. Either Westfield's longer term, potentially highly profitable pipeline is the focus, or modest near terms earnings growth and dilutive sales is the focus. Two upgrades leave two Buys, three Holds and two Sells.</t>
  </si>
  <si>
    <t>Australian Finance Group</t>
  </si>
  <si>
    <t>AFG</t>
  </si>
  <si>
    <t>MYOB</t>
  </si>
  <si>
    <t>MYO</t>
  </si>
  <si>
    <t>RCG Corp</t>
  </si>
  <si>
    <t>RCG</t>
  </si>
  <si>
    <t>Strong US licence growth meant 3P met propsectus forecasts but weakness in A&amp;NZ led to a miss of broker forecasts. Cash flow was nevertheless strong and growth opportunities remain solid thus both covering brokers retain Buy.</t>
  </si>
  <si>
    <t>Aust Finance clearly beat both the prospectus and Macquarie, the one broker covering the stock. Further upside to FY16 prospectus forecasts is expected. Long term growth in mortgage broking supports a Buy rating.</t>
  </si>
  <si>
    <t>Ausdrill's result fell short given low commodity prices, weak demand and excess capacity.  Capex and working capital reductions should allow for stronger cash flow to reduce debt. Three Holds.</t>
  </si>
  <si>
    <t>Austbroker's result was in line but underlying earnings declined for the first time in a decade as insurance premiums cycle down.  FY16 will be subdued as well but ongoing acquisitions will drive growth ahead of a cycle turnaround. Two Buys, one Hold.</t>
  </si>
  <si>
    <t>Headline profit was below but underlying earnings surprised to the upside so as Billabong returns to profit for the first time since its near-death expereience, we'll call it a  beat. US sales were strong. Two brokers remain cautiously on Hold but JP Morgan is prepared to back an ongoing turnaround and retains Buy.</t>
  </si>
  <si>
    <t>Cromwell's result and guidance missed forecasts. Accretion form the Valad acquisition is masking weakness at home, where lease expiries are due. The dividend is not covered by free cash flow. One Hold, four Sells.</t>
  </si>
  <si>
    <t>Emeco's result met expectations. Increased utilitsation was pleasing but there's no escaping weak demand, excess capacity and margin contraction in the industry. The company is so far not in breach of covenants. Three Holds.</t>
  </si>
  <si>
    <t>Evolution's result was sufficiently in line with disparate forecasts. Cash flow was strong on lower costs and better A$ gold prices. The company is about to add new production that will make it the second biggest Oz gold producer. One upgrade to Buy makes five, with one Hold.</t>
  </si>
  <si>
    <t>Flight Centre beat consensus but positive forex moves masked negative underlying earnings growth. Do you believe the company's bricks &amp; mortar business is under structural threat from online agents and airlines' own platforms? Brokers are split. One upgrade to Buy makes three with two Holds and a Sell.</t>
  </si>
  <si>
    <t>Galileo will always be beholden to Aussie-yen fluctuations, but a beat on earnings and guidance, an increased payout ratio implying a 10% yield, and a steep discount to NTA provide a sufficient buffer for Macquarie, the one broker covering the stock. Buy retained.</t>
  </si>
  <si>
    <t>Huon just managed to hit the bottom of the consensus range but only because cost cuts offset revenue declines in a weak wholesale market. Credit Suisse, the one FNArena broker to cover the stock, likes the long term story but sees ongoing near term pressure and has downgraded to Hold.</t>
  </si>
  <si>
    <t>IPH's result beat the prospectus and forecasts on strong growth in Asia. Currency tailwinds, acquisitions and further cost cuts should continue to drive growth, but then it's just a matter of valuation. One Buy, one Hold.</t>
  </si>
  <si>
    <t>Credit Suisse is the only broker to cover iSelect, and while the result missed the broker's forecast, it easily beat the propsectus and consensus by the broker's own admission so we'll grant it a beat. CS retains Buy despite guidance disappointment given the broker believes capital management is nigh and valuation is undemanding.</t>
  </si>
  <si>
    <t>High depreciation and interest costs led to a loss for McAleese when a profit was expected. Asset sales will fund capex and debt reduction but as another loss is expected in FY16, debt reduction capacity is diminishing. Two Holds, one Sell.</t>
  </si>
  <si>
    <t>Mac Atlas beat expectations on a strong performance from AFFR and favourable currency. Some brokers were nevertheless frustrated that distribution guidance was not upgraded, but the AFFR concession extension adds value. Four Buys, two Holds.</t>
  </si>
  <si>
    <t>Mantra's result hit the top end of upgraded guidance but still beat a couple of brokers. All the winds are blowing in the right direction for Mantra, making it difficult to ignore the growth story despite a solid valuation. One upgrade to Buy makes four, with only Morgans still on Hold on price.</t>
  </si>
  <si>
    <t>MYOB only just returned to the boards but still managed to beat its prospectus. Brokers are drawn to upside potential from SMEs migrating their accounting to the cloud but then its just a matter of valuation. One Buy, one Hold.</t>
  </si>
  <si>
    <t>National Storage's result, dividend and guidance were all in line. Storage offers a material yield spread to the wider REIT sector, and NSR's acquisition activity offers better upside earnings growth. While there is upside to guidance, valuation is also an issue. Two Buys, one Hold.</t>
  </si>
  <si>
    <t>Nine's result was in line with recently downgraded guidance. Nine is an enigmatic beast, struggling against a weak ad market and facing structural TV decline but offering substantial capital management from a strong balance sheet, bolstered by asset sales. One upgrade to Buy makes five, with two Holds and a Sell.</t>
  </si>
  <si>
    <t>Northern Star's result was in line but higher depreciation charges force forecast downgrades. Earnings growth should nevertheless remain strong and exploration is the key catalyst. Two from two Holds.</t>
  </si>
  <si>
    <t>RCG's result was in line but the Accent acquisition has boosted sales growth immediately, so guidance might be under upside threat. Only the one broker covers RCG and Morgans retains Buy.</t>
  </si>
  <si>
    <t>Valuation is always an issue for Ramsay but while the company this time didn't deliver a typical beat, brokers cannot help but be impressed with growth and all suggest FY16 guidance looks conservative. Ramsay has shrugged off any local dispute with insurers. Two upgrades to Buy make four, with two Holds and two Sells.</t>
  </si>
  <si>
    <t>While a miss, Saracen's result was much better than last year. Strong cash flow has now left the company debt free and further cash will be used to fund the Thunderbox development. Two from two Buys.</t>
  </si>
  <si>
    <t>Southern Cross' result was largely in line. The weak ad market continues to weigh but at least the company appears to have recovered from its 2DayFM ratings loss. The stock is a prime consolidation target but as Canberra drags the chain, some brokers are not factoring that in. One upgrade to Hold makes four with two Buys and two Sells.</t>
  </si>
  <si>
    <t xml:space="preserve">While SurfStich's result met the propsectus, it beat one of two covering brokers. Brokers expect strong growth ahead boosted by the consolidation of all platforms onto one e-commerce webiste. Two Buys. </t>
  </si>
  <si>
    <t>Transfield's result missed most brokers but while guidance suggests flat growth, earnings visibility is reasonable. But a lot depends on rewinning the detention centre contracts. While some brokers feel this risk is more than priced in, hence two upgrades to Buy to make three, uncertainty leaves two on Hold and one on Sell.</t>
  </si>
  <si>
    <t>Veda's result was in line and the dividend removes that uncertainty. Four brokers cover Veda and three believe in the long term growth prospects, hence one upgrade to Buy makes three. But Macquarie notes the costs of delivering comprehensive credit reporting are building well ahead of earnings which are some distance away, and downgrades to Hold.</t>
  </si>
  <si>
    <t>Boral's result met recent guidance but was bolstered by property sales, while FY16 guidance was very disappointing. The US is performing well but local construction materials &amp; cement will remain subdued until infrastructure growth kicks in in FY17. Brokers ratings are split on how long they're prepared to wait. Three Buys, four Holds and one downgrade to Sell.</t>
  </si>
  <si>
    <t>Fantastic posted a strong second half to match the first, indicating building momentum on new products and improved customer service and marketing. A$ headwinds blow, hence two Holds and a Sell, but Macquarie sees an undemanding valuation and upgrades to Buy.</t>
  </si>
  <si>
    <t>While beating the prospectus, Hotel Property's result was in line with JP Morgan, the one broker covering the stock, and distribution guidance fell short. The fund is looking to possibly internalise. Hold retained.</t>
  </si>
  <si>
    <t>Given Perpetual's result beat consensus we'll call it a beat, although it did just miss a couple of elevated FNArena broker forecasts. With the transformation now complete and TrustCo in place, Perpetual returns to being beholden to market moves, which haven't been that good lately, albeit the Global Fund is growing strongly. Two upgrades to Buy makes three, with five Holds.</t>
  </si>
  <si>
    <t>Two brokers cover Retail Food and Morgans has upgraded to Buy following an in line result, on blue sky potential from international expansion a belief risk/reward is now better balanced. Guidance was a little soft for JP Morgan, who still has doubts about the traditional brand systems and retains Sell.</t>
  </si>
  <si>
    <t>Auswide Bank</t>
  </si>
  <si>
    <t>ABA</t>
  </si>
  <si>
    <t>Kingsgate Consolidated</t>
  </si>
  <si>
    <t>KCN</t>
  </si>
  <si>
    <t>Lovisa Holdings</t>
  </si>
  <si>
    <t>LOV</t>
  </si>
  <si>
    <t>Tiger Resources</t>
  </si>
  <si>
    <t>TGS</t>
  </si>
  <si>
    <t>Two brokers cover Auswide but only one has updated so far. The result beat Macquarie on lower than expected impairments, but as the broker is yet to see revenues improve on the back of improving loan growth, it retains Sell. Morgans is on Hold.</t>
  </si>
  <si>
    <t>One broker covers Admedus and the company's loss was greater than Morgans expected. The broker nevertheless retains Buy, noting sufficient cash reserves to drive sales in regenerative medicines, offsetting revenue loss elsewhere.</t>
  </si>
  <si>
    <t>Blue Sky's result beat Morgans, the one broker covering the stock. A target of $2bn under management has been moved forward six months to end-2016, and the broker retains Buy.</t>
  </si>
  <si>
    <t>Brokers agree it was a strong result from Harvey Norman but it fell short of some forecasts. Brokers either believe the tailwinds of the booming housing sector will continue to support strong earnings, or they see a tip-over and general weight of a soft consumer environment impacting ahead. Hence five Buys and three Sells following a downgrade.</t>
  </si>
  <si>
    <t>Lovisa's result beat expectations and while sales momentum has slowed a little, brokers expect ongoing earnings growth as the company opens new stores and increases global penetration. Three Buys.</t>
  </si>
  <si>
    <t>Two brokers cover McMahon but only one has updated so far. The result was in line with Deutsche who retains Hold, noting management has done a good job to stabilise earnings in the industry's severe downturn. Macquarie is on Sell.</t>
  </si>
  <si>
    <t>Three brokers cover Medusa but only one has updated so far. The result was in line with Macquarie who upgrades to Hold, suggesting a production turnaround has now been achieved but warning of possible reserve downgrades. One Buy, two Holds.</t>
  </si>
  <si>
    <t>Three brokers cover Regis for two beats and a miss, so we'll call it a beat. Brokers are comfortable with a rising earnings trend but not so on valuation, resulting in two downgrades to Hold to leave one lone Buy.</t>
  </si>
  <si>
    <t>Only one broker covers Shine and Morgans retains Buy following an in-line result. Management has guided to strong FY16 growth and the broker believes this is achievable.</t>
  </si>
  <si>
    <t>Vocus's result beat Credit Suisse, the one broker covering the stock. It was pleasing given nervousness over the speed at which FX Networks could turn around. Amcom data networks also performed well. Buy retained.</t>
  </si>
  <si>
    <t>Only one broker is left covering Kingsgate and Macquarie has had a longstanding Sell in place. The result was in line but the company is simply beholden to the USD gold price. Sell retained.</t>
  </si>
  <si>
    <t>Slater &amp; Gordon's result was in line with recent guidance. The overriding issue with S&amp;G is accounting, and here brokers welcome greater disclosure. Not so UBS who believes there are questions still to be answered and risk of ASIC investigation, while others believe concerns are overblown and valuation is attractive. Three Buys, one Hold.</t>
  </si>
  <si>
    <t>Woolies' result was in line with recently downgraded guidance. Brokers expect the food &amp; liquor earnings trend to remain weak as the company invests in labour and pricing. Big W and Masters continue to drag, and brokers see the dividend as being at risk. A new CEO may make a difference eventually, once found, but it will take time. Three Holds, five Sells.</t>
  </si>
  <si>
    <t>Beadell's result was roughly in line after taking an impairment into account. Guidance was a little soft. UBS retains Buy but with less confidence, while Citi notes refinancing should offset lower cash reserves to allow debt to be repaid but downgrades to Hold. One Buy, two Holds.</t>
  </si>
  <si>
    <t>Low global dairy prices led Bega to a miss against Morgans, the one broker covering the stock. Weakness is expected to continue through FY16 before an anticipated recovery in FY17. Hold retained.</t>
  </si>
  <si>
    <t>Helloworld's result was in line and featured a welcome return to strength in travel management. But brokers want to see this converted into sustainable earnings momentum. Three Holds.</t>
  </si>
  <si>
    <t>Mayne Pharma's result was in line after currency adjustment and following some turmoil in the first half, brokers believe Mayne is better placed in FY16 and beyond thanks to the Doryx brand acquisition. Two Buys.</t>
  </si>
  <si>
    <t>Monash reported a net miss, depsite meeting recently downgraded guidance. The company has been suffering from lower IVF cycles and brokers are split on whether cycles will bounce back soon. A weak valuation sustains two Buys, with one Hold.</t>
  </si>
  <si>
    <t>Paladin missed most forecasts but brokers are happy with improving cash flow thanks to cost cuts. More cost cuts are planned but at the end of the day Paladin is beholden to the uranium price, albeit management expects to be cash neutral in 2016. One upgrade to Buy makes three, with three Holds.</t>
  </si>
  <si>
    <t>Two brokers cover Tiger but only one has updated so far. The result was in line with UBS on a cash flow basis and the broker believes refinancing reduces uncertainty. It then comes down to copper prices. Two Buys.</t>
  </si>
  <si>
    <t>IOOF's result was in line and it appears that misconduct claims have not affected funds flows. Brokers are split between those believing compliance concerns are overdone, and those seeing further possible risk. IOOF is nevertheless now having to spend more money on systems.  One upgrade to Buy makes four, and one downgrade to Hold makes three.</t>
  </si>
  <si>
    <t>Gateway Lifestyle Group</t>
  </si>
  <si>
    <t>GTY</t>
  </si>
  <si>
    <t>St Barbara</t>
  </si>
  <si>
    <t>SBM</t>
  </si>
  <si>
    <t>Superloop</t>
  </si>
  <si>
    <t>SLC</t>
  </si>
  <si>
    <t>Three brokers cover Grange but only one has updated so far. A write-down and capitalised costs distorted the result against Macquarie's forecast. The broker expects a final dividend to be paid and notes the stock is trading below cash-backing, but remains beholden to iron ore prices. Hold retained to make two, with one Sell.</t>
  </si>
  <si>
    <t>Panoramic missed broker forecasts although impairments impacted. Savannah production guidance has been lifted but Lanfranchi has been curtailed and exploration reduced as the company attempts to ride out the weak nickel price. One Buy, two Holds.</t>
  </si>
  <si>
    <t>Perseus' result beat forecasts but partly due to FX gains. Production guidance has been reaffirmed but costs will rise in FY16. The company's balance sheet will be needed to fund Sissingue but the decision is gold price dependent. Four Buys, three Holds.</t>
  </si>
  <si>
    <t>Silver Lake's revenue was in line although impairments disappointed. Value lies in exploration success at Mt Morgans which could provide for a re-rating. Two Buys, one Hold.</t>
  </si>
  <si>
    <t>St Barbara's result was in line with Deutsche, the one broker left covering the stock. Deleveraging and asset sales have removed cash flow risk but Simberi's production performance in the Sep Q will be critical to the company's outlook. Hold retained.</t>
  </si>
  <si>
    <t>Superloop only listed in June, so the result is not important. Morgans is the one broker covering the stock and retains Buy, noting recurring revenues are now outpacing network operating costs. Buy retained.</t>
  </si>
  <si>
    <t xml:space="preserve">Only one broker covers TFC and the result was a slight beat on UBS. The 2016 sandalwood harvest is expected to be ten times that of 2015 leading to strong earnings in FY17, but the broker believes this will represent only a fraction of ultimate potential. Buy retained. </t>
  </si>
  <si>
    <t>Only one broker covers TZ and the loss was only half what Morgans had forecast. Profitability looms in FY16, aided by a cash injection from Adam Parcel and A$ tailwinds. Upgrade to Buy.</t>
  </si>
  <si>
    <t>Vocation posted a loss but given the events of FY15, forecasting is difficult and risk remains. Otherwise a return to profit in FY17 is predicted. Two Holds.</t>
  </si>
  <si>
    <t xml:space="preserve">Gateway solidly beat the prospectus and broker forecasts. Two covering brokers both retain Buy, attracted to a strong level of enquiries within a wider theme of ageing population, lack of housing affordability and financial pressure on retirees. </t>
  </si>
  <si>
    <t>Rhinomed's result missed Morgans, the one broker covering the stock, but largely due to increased UK production capacity now cyclist Chris Froome has become an ambassador. The upcoming announcement of US and Asain distribution partners should also provide catalysts. Buy retained.</t>
  </si>
  <si>
    <t>Myer Holdings</t>
  </si>
  <si>
    <t>MYR</t>
  </si>
  <si>
    <t>Sino Gas &amp; Energy Holdings</t>
  </si>
  <si>
    <t>SHE</t>
  </si>
  <si>
    <t>Four brokers cover NRW but only one has updated so far. The result missed Deutsche due to losses from the as yet unresolved Roy Hill dispute. The outlook remains subdued but NRW 's work in hand and pipeline are solid. Deutsche retains Hold to make three, with one Buy.</t>
  </si>
  <si>
    <t>Myer's result met recently downgraded guidance but took a back seat to a scrapped dividend and announced highly dilutive capital raising. While brokers agree the new strategy is needed it will take time to work and comes with plenty of risk. Too much risk for Credit Suisse, whose downgrades to Sell, but dilutive enough for Citi to upgrade to Hold. One Buy, two Holds, four Sells.</t>
  </si>
  <si>
    <t>Only one broker covers Sedgman and the result beast Morgans, who retains Buy. The company is In a good position to leverage consolidation and a cyclical recovery in resources, the broker suggests.</t>
  </si>
  <si>
    <t>Sino is in the commissioning phase so the result is unimportant. Macquarie, the one broker covering the stock, retains Buy noting the recent capital raising will provide comfortable funding for the Linxing development.</t>
  </si>
  <si>
    <t>Freedom Foods Group</t>
  </si>
  <si>
    <t>FNP</t>
  </si>
  <si>
    <t>Only one broker covers Freedom Foods and the result missed Morgans, albeit new equipment and new product investment reflected the difference. While the broker has cut forecasts, a positive view on allergen-free food &amp; beverages leads to an upgrade to Buy.</t>
  </si>
  <si>
    <t>The PAS Group</t>
  </si>
  <si>
    <t>PGR</t>
  </si>
  <si>
    <t>PAS Group's result was in line with recent guidance. Despite A$ headwinds, Morgan Stanley, the one broker covering the stock, expects growth in FY16 and Buy is retained.</t>
  </si>
  <si>
    <t>Tap Oil</t>
  </si>
  <si>
    <t>TAP</t>
  </si>
  <si>
    <t>Only one broker is left covering Tap and the loss was greater than UBS expected. Tap may now not meet its minimum liquidity threshold without refinancing, which will come at a cost. Attemtps to sell assets have failed. Sell retained.</t>
  </si>
  <si>
    <t>Reece's result beat Citi, the one broker covering the stock. Reece's plumbing division is benefitting from strong building activity which is expected to continue in FY16, while Actrol is now contributing as well. Buy retained.</t>
  </si>
</sst>
</file>

<file path=xl/styles.xml><?xml version="1.0" encoding="utf-8"?>
<styleSheet xmlns="http://schemas.openxmlformats.org/spreadsheetml/2006/main">
  <fonts count="8">
    <font>
      <sz val="11"/>
      <color theme="1"/>
      <name val="Calibri"/>
      <family val="2"/>
      <scheme val="minor"/>
    </font>
    <font>
      <b/>
      <u/>
      <sz val="10"/>
      <color theme="1"/>
      <name val="Calibri"/>
      <family val="2"/>
      <scheme val="minor"/>
    </font>
    <font>
      <sz val="10"/>
      <color theme="1"/>
      <name val="Calibri"/>
      <family val="2"/>
      <scheme val="minor"/>
    </font>
    <font>
      <b/>
      <sz val="10"/>
      <color theme="1"/>
      <name val="Calibri"/>
      <family val="2"/>
      <scheme val="minor"/>
    </font>
    <font>
      <u/>
      <sz val="10"/>
      <color theme="1"/>
      <name val="Calibri"/>
      <family val="2"/>
      <scheme val="minor"/>
    </font>
    <font>
      <sz val="10"/>
      <name val="Calibri"/>
      <family val="2"/>
      <scheme val="minor"/>
    </font>
    <font>
      <b/>
      <u/>
      <sz val="10"/>
      <name val="Calibri"/>
      <family val="2"/>
      <scheme val="minor"/>
    </font>
    <font>
      <b/>
      <sz val="10"/>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9">
    <xf numFmtId="0" fontId="0" fillId="0" borderId="0" xfId="0"/>
    <xf numFmtId="0" fontId="1" fillId="0" borderId="0" xfId="0" applyFont="1"/>
    <xf numFmtId="0" fontId="2" fillId="0" borderId="0" xfId="0" applyFon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2" fontId="2" fillId="0" borderId="4" xfId="0" applyNumberFormat="1" applyFont="1" applyBorder="1"/>
    <xf numFmtId="0" fontId="2" fillId="0" borderId="5" xfId="0" applyFont="1" applyBorder="1"/>
    <xf numFmtId="2" fontId="2" fillId="0" borderId="6" xfId="0" applyNumberFormat="1" applyFont="1" applyBorder="1"/>
    <xf numFmtId="0" fontId="4" fillId="0" borderId="0" xfId="0" applyFont="1" applyAlignment="1"/>
    <xf numFmtId="0" fontId="2" fillId="0" borderId="0" xfId="0" applyFont="1" applyFill="1" applyBorder="1" applyAlignment="1">
      <alignment vertical="top"/>
    </xf>
    <xf numFmtId="0" fontId="3" fillId="0" borderId="0" xfId="0" applyFont="1" applyFill="1" applyBorder="1" applyAlignment="1">
      <alignment horizontal="center" vertical="top"/>
    </xf>
    <xf numFmtId="0" fontId="5" fillId="0" borderId="0" xfId="0" applyFont="1" applyFill="1" applyBorder="1" applyAlignment="1">
      <alignment horizontal="center" vertical="top"/>
    </xf>
    <xf numFmtId="2" fontId="5" fillId="0" borderId="0" xfId="0" applyNumberFormat="1" applyFont="1" applyFill="1" applyBorder="1" applyAlignment="1">
      <alignment horizontal="center" vertical="top"/>
    </xf>
    <xf numFmtId="2" fontId="2" fillId="0" borderId="0" xfId="0" applyNumberFormat="1" applyFont="1" applyFill="1" applyBorder="1" applyAlignment="1">
      <alignment horizontal="center" vertical="top"/>
    </xf>
    <xf numFmtId="0" fontId="2" fillId="0" borderId="0" xfId="0" applyFont="1" applyBorder="1"/>
    <xf numFmtId="0" fontId="3" fillId="0" borderId="0" xfId="0" applyFont="1" applyBorder="1"/>
    <xf numFmtId="0" fontId="1" fillId="0" borderId="0" xfId="0" applyFont="1" applyBorder="1" applyAlignment="1">
      <alignment horizontal="center"/>
    </xf>
    <xf numFmtId="0" fontId="6" fillId="0" borderId="0" xfId="0" applyFont="1" applyBorder="1" applyAlignment="1">
      <alignment horizontal="center"/>
    </xf>
    <xf numFmtId="0" fontId="5" fillId="0" borderId="0" xfId="0" applyFont="1" applyFill="1" applyBorder="1" applyAlignment="1">
      <alignment vertical="top"/>
    </xf>
    <xf numFmtId="0" fontId="7" fillId="0" borderId="0" xfId="0" applyFont="1" applyFill="1" applyBorder="1" applyAlignment="1">
      <alignment horizontal="center" vertical="top"/>
    </xf>
    <xf numFmtId="0" fontId="5" fillId="0" borderId="0" xfId="0" applyFont="1" applyFill="1" applyBorder="1" applyAlignment="1">
      <alignment vertical="top" wrapText="1"/>
    </xf>
    <xf numFmtId="0" fontId="2" fillId="0" borderId="0" xfId="0" applyFont="1" applyFill="1" applyBorder="1" applyAlignment="1">
      <alignment vertical="top" wrapText="1"/>
    </xf>
    <xf numFmtId="0" fontId="2" fillId="0" borderId="0" xfId="0" applyFont="1" applyFill="1" applyBorder="1" applyAlignment="1">
      <alignment horizontal="center" vertical="top"/>
    </xf>
    <xf numFmtId="2" fontId="5" fillId="0" borderId="0" xfId="0" applyNumberFormat="1" applyFont="1" applyBorder="1" applyAlignment="1">
      <alignment horizontal="center" vertical="top"/>
    </xf>
    <xf numFmtId="0" fontId="2" fillId="0" borderId="0" xfId="0" applyFont="1" applyBorder="1" applyAlignment="1">
      <alignment vertical="top" wrapText="1"/>
    </xf>
    <xf numFmtId="2" fontId="2" fillId="0" borderId="0" xfId="0" applyNumberFormat="1" applyFont="1" applyBorder="1" applyAlignment="1">
      <alignment horizontal="center" vertical="top"/>
    </xf>
    <xf numFmtId="2" fontId="2" fillId="0" borderId="0" xfId="0" applyNumberFormat="1" applyFont="1" applyAlignment="1">
      <alignment horizontal="center" vertical="top"/>
    </xf>
    <xf numFmtId="2" fontId="1" fillId="0" borderId="0" xfId="0" applyNumberFormat="1" applyFont="1" applyBorder="1" applyAlignment="1">
      <alignment horizontal="center" vertical="top"/>
    </xf>
    <xf numFmtId="2" fontId="5" fillId="0" borderId="0" xfId="0" applyNumberFormat="1" applyFont="1" applyAlignment="1">
      <alignment horizontal="center" vertical="top"/>
    </xf>
    <xf numFmtId="0" fontId="1" fillId="0" borderId="0" xfId="0" applyFont="1" applyFill="1" applyBorder="1" applyAlignment="1">
      <alignment vertical="top"/>
    </xf>
    <xf numFmtId="0" fontId="5" fillId="0" borderId="0" xfId="0" applyFont="1" applyFill="1" applyBorder="1" applyAlignment="1">
      <alignment horizontal="center" vertical="center"/>
    </xf>
    <xf numFmtId="0" fontId="2" fillId="0" borderId="0" xfId="0" applyFont="1" applyAlignment="1">
      <alignment vertical="center"/>
    </xf>
    <xf numFmtId="0" fontId="2" fillId="0" borderId="0" xfId="0" applyFont="1" applyFill="1" applyBorder="1" applyAlignment="1"/>
    <xf numFmtId="0" fontId="3" fillId="0" borderId="0" xfId="0" applyFont="1" applyFill="1" applyBorder="1" applyAlignment="1">
      <alignment horizontal="center"/>
    </xf>
    <xf numFmtId="0" fontId="5" fillId="0" borderId="0" xfId="0" applyFont="1" applyFill="1" applyBorder="1" applyAlignment="1">
      <alignment horizontal="center"/>
    </xf>
    <xf numFmtId="0" fontId="2" fillId="0" borderId="0" xfId="0" applyFont="1" applyAlignment="1"/>
    <xf numFmtId="0" fontId="5" fillId="0" borderId="0" xfId="0" applyFont="1" applyFill="1" applyBorder="1" applyAlignment="1"/>
    <xf numFmtId="0" fontId="7" fillId="0" borderId="0" xfId="0" applyFont="1" applyFill="1" applyBorder="1" applyAlignment="1">
      <alignment horizontal="center"/>
    </xf>
    <xf numFmtId="0" fontId="2" fillId="0" borderId="0" xfId="0" applyFont="1" applyAlignment="1">
      <alignment vertical="top" wrapText="1"/>
    </xf>
    <xf numFmtId="0" fontId="3" fillId="0" borderId="0" xfId="0" applyFont="1" applyBorder="1" applyAlignment="1">
      <alignment vertical="top" wrapText="1"/>
    </xf>
    <xf numFmtId="0" fontId="1" fillId="0" borderId="0" xfId="0" applyFont="1" applyBorder="1" applyAlignment="1">
      <alignment horizontal="center" vertical="top" wrapText="1"/>
    </xf>
    <xf numFmtId="0" fontId="5" fillId="0" borderId="0" xfId="0" applyFont="1" applyAlignment="1">
      <alignment vertical="top" wrapText="1"/>
    </xf>
    <xf numFmtId="0" fontId="2" fillId="0" borderId="0" xfId="0" applyFont="1" applyFill="1" applyBorder="1" applyAlignment="1">
      <alignment wrapText="1"/>
    </xf>
    <xf numFmtId="0" fontId="5" fillId="0" borderId="0" xfId="0" applyFont="1" applyFill="1" applyBorder="1" applyAlignment="1">
      <alignment wrapText="1"/>
    </xf>
    <xf numFmtId="0" fontId="5" fillId="0" borderId="0" xfId="0" applyFont="1" applyFill="1" applyBorder="1" applyAlignment="1">
      <alignment vertical="center"/>
    </xf>
    <xf numFmtId="0" fontId="7" fillId="0" borderId="0" xfId="0" applyFont="1" applyFill="1" applyBorder="1" applyAlignment="1">
      <alignment horizontal="center" vertical="center"/>
    </xf>
    <xf numFmtId="0" fontId="5" fillId="0" borderId="0" xfId="0" applyFont="1" applyFill="1" applyBorder="1" applyAlignment="1">
      <alignment vertical="center" wrapText="1"/>
    </xf>
    <xf numFmtId="0" fontId="2" fillId="0" borderId="0" xfId="0" applyFont="1" applyBorder="1" applyAlignment="1">
      <alignment vertical="center" wrapText="1"/>
    </xf>
    <xf numFmtId="0" fontId="1" fillId="0" borderId="0" xfId="0" applyFont="1" applyBorder="1" applyAlignment="1">
      <alignment horizontal="center" vertical="top"/>
    </xf>
    <xf numFmtId="2" fontId="2" fillId="0" borderId="0" xfId="0" applyNumberFormat="1" applyFont="1" applyBorder="1" applyAlignment="1">
      <alignment horizontal="left" vertical="top" wrapText="1"/>
    </xf>
    <xf numFmtId="1" fontId="2" fillId="0" borderId="0" xfId="0" applyNumberFormat="1" applyFont="1" applyBorder="1" applyAlignment="1">
      <alignment horizontal="left" vertical="top" wrapText="1"/>
    </xf>
    <xf numFmtId="1" fontId="2" fillId="0" borderId="0" xfId="0" applyNumberFormat="1" applyFont="1" applyAlignment="1">
      <alignment horizontal="left" vertical="top" wrapText="1"/>
    </xf>
    <xf numFmtId="0" fontId="2" fillId="0" borderId="0" xfId="0" applyFont="1" applyAlignment="1">
      <alignment horizontal="center" vertical="top"/>
    </xf>
    <xf numFmtId="0" fontId="2" fillId="0" borderId="0" xfId="0" applyFont="1" applyBorder="1" applyAlignment="1">
      <alignment horizontal="center" vertical="top"/>
    </xf>
    <xf numFmtId="1" fontId="2" fillId="0" borderId="0" xfId="0" applyNumberFormat="1" applyFont="1" applyFill="1" applyBorder="1" applyAlignment="1">
      <alignment horizontal="center" vertical="top"/>
    </xf>
    <xf numFmtId="0" fontId="3" fillId="0" borderId="0" xfId="0" applyFont="1" applyBorder="1" applyAlignment="1">
      <alignment horizontal="center" vertical="top"/>
    </xf>
    <xf numFmtId="0" fontId="2" fillId="0" borderId="0" xfId="0" applyFont="1" applyAlignment="1">
      <alignment horizontal="center"/>
    </xf>
    <xf numFmtId="0" fontId="3" fillId="0" borderId="0" xfId="0" applyFont="1" applyAlignment="1">
      <alignment horizontal="center"/>
    </xf>
    <xf numFmtId="0" fontId="2" fillId="0" borderId="0" xfId="0" applyFont="1" applyBorder="1" applyAlignment="1">
      <alignment vertical="top"/>
    </xf>
    <xf numFmtId="0" fontId="2" fillId="0" borderId="7" xfId="0" applyFont="1" applyBorder="1" applyAlignment="1">
      <alignment horizontal="left" vertical="top"/>
    </xf>
    <xf numFmtId="0" fontId="3" fillId="0" borderId="8" xfId="0" applyFont="1" applyBorder="1" applyAlignment="1">
      <alignment horizontal="center" vertical="top"/>
    </xf>
    <xf numFmtId="0" fontId="2" fillId="0" borderId="8" xfId="0" applyFont="1" applyBorder="1" applyAlignment="1">
      <alignment horizontal="center" vertical="top"/>
    </xf>
    <xf numFmtId="0" fontId="5" fillId="0" borderId="8" xfId="0" applyFont="1" applyBorder="1" applyAlignment="1">
      <alignment horizontal="center" vertical="top"/>
    </xf>
    <xf numFmtId="2" fontId="2" fillId="0" borderId="8" xfId="0" applyNumberFormat="1" applyFont="1" applyBorder="1" applyAlignment="1">
      <alignment horizontal="center" vertical="top"/>
    </xf>
    <xf numFmtId="0" fontId="2" fillId="0" borderId="9" xfId="0" applyFont="1" applyBorder="1" applyAlignment="1">
      <alignment horizontal="left" vertical="top" wrapText="1"/>
    </xf>
    <xf numFmtId="0" fontId="2" fillId="0" borderId="7" xfId="0" applyFont="1" applyFill="1" applyBorder="1" applyAlignment="1">
      <alignment vertical="top"/>
    </xf>
    <xf numFmtId="0" fontId="3" fillId="0" borderId="8" xfId="0" applyFont="1" applyFill="1" applyBorder="1" applyAlignment="1">
      <alignment horizontal="center" vertical="top"/>
    </xf>
    <xf numFmtId="0" fontId="5" fillId="0" borderId="8" xfId="0" applyFont="1" applyFill="1" applyBorder="1" applyAlignment="1">
      <alignment horizontal="center" vertical="top"/>
    </xf>
    <xf numFmtId="0" fontId="5" fillId="0" borderId="7" xfId="0" applyFont="1" applyFill="1" applyBorder="1" applyAlignment="1">
      <alignment vertical="top"/>
    </xf>
    <xf numFmtId="0" fontId="7" fillId="0" borderId="8" xfId="0" applyFont="1" applyFill="1" applyBorder="1" applyAlignment="1">
      <alignment horizontal="center" vertical="top"/>
    </xf>
    <xf numFmtId="0" fontId="2" fillId="0" borderId="8" xfId="0" applyFont="1" applyFill="1" applyBorder="1" applyAlignment="1">
      <alignment horizontal="center" vertical="top"/>
    </xf>
    <xf numFmtId="0" fontId="2" fillId="0" borderId="9" xfId="0" applyFont="1" applyBorder="1" applyAlignment="1">
      <alignment vertical="top" wrapText="1"/>
    </xf>
    <xf numFmtId="0" fontId="2" fillId="0" borderId="7" xfId="0" applyFont="1" applyBorder="1" applyAlignment="1">
      <alignment vertical="top"/>
    </xf>
    <xf numFmtId="1" fontId="2" fillId="0" borderId="8" xfId="0" applyNumberFormat="1" applyFont="1" applyBorder="1" applyAlignment="1">
      <alignment horizontal="center" vertical="top"/>
    </xf>
    <xf numFmtId="0" fontId="2" fillId="0" borderId="7" xfId="0" applyFont="1" applyFill="1" applyBorder="1" applyAlignment="1">
      <alignment horizontal="left" vertical="top"/>
    </xf>
    <xf numFmtId="2" fontId="5" fillId="0" borderId="8" xfId="0" applyNumberFormat="1" applyFont="1" applyFill="1" applyBorder="1" applyAlignment="1">
      <alignment horizontal="center" vertical="top"/>
    </xf>
    <xf numFmtId="0" fontId="5" fillId="2" borderId="8" xfId="0" applyFont="1" applyFill="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462"/>
  <sheetViews>
    <sheetView tabSelected="1" workbookViewId="0">
      <pane ySplit="11" topLeftCell="A12" activePane="bottomLeft" state="frozen"/>
      <selection pane="bottomLeft" activeCell="I326" sqref="I326"/>
    </sheetView>
  </sheetViews>
  <sheetFormatPr defaultRowHeight="12.75"/>
  <cols>
    <col min="1" max="1" width="24.85546875" style="2" customWidth="1"/>
    <col min="2" max="2" width="6.7109375" style="2" customWidth="1"/>
    <col min="3" max="3" width="5.85546875" style="54" customWidth="1"/>
    <col min="4" max="5" width="6.140625" style="2" customWidth="1"/>
    <col min="6" max="7" width="7.140625" style="28" customWidth="1"/>
    <col min="8" max="8" width="85.42578125" style="40" customWidth="1"/>
    <col min="9" max="16384" width="9.140625" style="2"/>
  </cols>
  <sheetData>
    <row r="1" spans="1:12">
      <c r="A1" s="1" t="s">
        <v>5</v>
      </c>
      <c r="B1" s="1"/>
    </row>
    <row r="3" spans="1:12">
      <c r="A3" s="3" t="s">
        <v>122</v>
      </c>
      <c r="B3" s="4">
        <v>315</v>
      </c>
      <c r="C3" s="55"/>
      <c r="D3" s="16"/>
      <c r="E3" s="16"/>
      <c r="F3" s="27"/>
      <c r="G3" s="27"/>
      <c r="H3" s="26" t="s">
        <v>135</v>
      </c>
    </row>
    <row r="4" spans="1:12">
      <c r="A4" s="5" t="s">
        <v>123</v>
      </c>
      <c r="B4" s="6">
        <v>94</v>
      </c>
      <c r="C4" s="55"/>
      <c r="D4" s="16"/>
      <c r="E4" s="16"/>
      <c r="F4" s="27"/>
      <c r="G4" s="27"/>
      <c r="H4" s="53">
        <f>D328</f>
        <v>116</v>
      </c>
    </row>
    <row r="5" spans="1:12">
      <c r="A5" s="5" t="s">
        <v>125</v>
      </c>
      <c r="B5" s="7">
        <f>B4/B3*100</f>
        <v>29.841269841269842</v>
      </c>
      <c r="H5" s="40" t="s">
        <v>136</v>
      </c>
    </row>
    <row r="6" spans="1:12">
      <c r="A6" s="5" t="s">
        <v>124</v>
      </c>
      <c r="B6" s="6">
        <v>64</v>
      </c>
      <c r="C6" s="55"/>
      <c r="D6" s="16"/>
      <c r="E6" s="16"/>
      <c r="F6" s="27"/>
      <c r="G6" s="27"/>
      <c r="H6" s="52">
        <f>E328</f>
        <v>40</v>
      </c>
    </row>
    <row r="7" spans="1:12">
      <c r="A7" s="5" t="s">
        <v>126</v>
      </c>
      <c r="B7" s="7">
        <f>B6/B3*100</f>
        <v>20.317460317460316</v>
      </c>
      <c r="H7" s="40" t="s">
        <v>561</v>
      </c>
    </row>
    <row r="8" spans="1:12">
      <c r="A8" s="8" t="s">
        <v>127</v>
      </c>
      <c r="B8" s="9">
        <f>B4/B6</f>
        <v>1.46875</v>
      </c>
      <c r="C8" s="55"/>
      <c r="D8" s="16"/>
      <c r="E8" s="16"/>
      <c r="F8" s="27"/>
      <c r="G8" s="27"/>
      <c r="H8" s="51">
        <f>(G328-F328)/F328*100</f>
        <v>1.2424502316548269</v>
      </c>
    </row>
    <row r="9" spans="1:12">
      <c r="A9" s="17"/>
      <c r="B9" s="17"/>
      <c r="C9" s="57"/>
      <c r="D9" s="19" t="s">
        <v>4</v>
      </c>
      <c r="E9" s="19" t="s">
        <v>4</v>
      </c>
      <c r="F9" s="29"/>
      <c r="G9" s="29"/>
      <c r="H9" s="41"/>
    </row>
    <row r="10" spans="1:12">
      <c r="A10" s="18"/>
      <c r="B10" s="18"/>
      <c r="C10" s="50" t="s">
        <v>3</v>
      </c>
      <c r="D10" s="19" t="s">
        <v>129</v>
      </c>
      <c r="E10" s="19" t="s">
        <v>130</v>
      </c>
      <c r="F10" s="29" t="s">
        <v>131</v>
      </c>
      <c r="G10" s="29" t="s">
        <v>133</v>
      </c>
      <c r="H10" s="42"/>
    </row>
    <row r="11" spans="1:12">
      <c r="A11" s="18" t="s">
        <v>0</v>
      </c>
      <c r="B11" s="18" t="s">
        <v>1</v>
      </c>
      <c r="C11" s="50" t="s">
        <v>2</v>
      </c>
      <c r="D11" s="19" t="s">
        <v>128</v>
      </c>
      <c r="E11" s="19" t="s">
        <v>128</v>
      </c>
      <c r="F11" s="29" t="s">
        <v>132</v>
      </c>
      <c r="G11" s="29" t="s">
        <v>132</v>
      </c>
      <c r="H11" s="42" t="s">
        <v>134</v>
      </c>
      <c r="I11" s="10"/>
      <c r="J11" s="10"/>
      <c r="K11" s="10"/>
      <c r="L11" s="10"/>
    </row>
    <row r="12" spans="1:12">
      <c r="I12" s="10"/>
      <c r="J12" s="10"/>
      <c r="K12" s="10"/>
      <c r="L12" s="10"/>
    </row>
    <row r="13" spans="1:12" ht="38.25">
      <c r="A13" s="74" t="s">
        <v>809</v>
      </c>
      <c r="B13" s="62" t="s">
        <v>810</v>
      </c>
      <c r="C13" s="63" t="s">
        <v>686</v>
      </c>
      <c r="D13" s="63">
        <v>0</v>
      </c>
      <c r="E13" s="63">
        <v>0</v>
      </c>
      <c r="F13" s="65">
        <v>2.73</v>
      </c>
      <c r="G13" s="65">
        <v>2.7</v>
      </c>
      <c r="H13" s="73" t="s">
        <v>838</v>
      </c>
      <c r="I13" s="10"/>
      <c r="J13" s="10"/>
      <c r="K13" s="10"/>
      <c r="L13" s="10"/>
    </row>
    <row r="14" spans="1:12" ht="25.5">
      <c r="A14" s="70" t="s">
        <v>651</v>
      </c>
      <c r="B14" s="71" t="s">
        <v>652</v>
      </c>
      <c r="C14" s="63" t="s">
        <v>686</v>
      </c>
      <c r="D14" s="69">
        <v>0</v>
      </c>
      <c r="E14" s="69">
        <v>0</v>
      </c>
      <c r="F14" s="65">
        <v>2.2599999999999998</v>
      </c>
      <c r="G14" s="65">
        <v>2.23</v>
      </c>
      <c r="H14" s="73" t="s">
        <v>833</v>
      </c>
      <c r="I14" s="10"/>
      <c r="J14" s="10"/>
      <c r="K14" s="10"/>
      <c r="L14" s="10"/>
    </row>
    <row r="15" spans="1:12" ht="38.25">
      <c r="A15" s="67" t="s">
        <v>137</v>
      </c>
      <c r="B15" s="68" t="s">
        <v>138</v>
      </c>
      <c r="C15" s="63" t="s">
        <v>697</v>
      </c>
      <c r="D15" s="72">
        <v>0</v>
      </c>
      <c r="E15" s="72">
        <v>0</v>
      </c>
      <c r="F15" s="65">
        <v>2.95</v>
      </c>
      <c r="G15" s="65">
        <v>2.91</v>
      </c>
      <c r="H15" s="73" t="s">
        <v>982</v>
      </c>
      <c r="I15" s="10"/>
      <c r="J15" s="10"/>
      <c r="K15" s="10"/>
      <c r="L15" s="10"/>
    </row>
    <row r="16" spans="1:12" ht="38.25">
      <c r="A16" s="67" t="s">
        <v>139</v>
      </c>
      <c r="B16" s="68" t="s">
        <v>642</v>
      </c>
      <c r="C16" s="63" t="s">
        <v>686</v>
      </c>
      <c r="D16" s="63">
        <v>0</v>
      </c>
      <c r="E16" s="63">
        <v>0</v>
      </c>
      <c r="F16" s="65" t="s">
        <v>675</v>
      </c>
      <c r="G16" s="65" t="s">
        <v>675</v>
      </c>
      <c r="H16" s="73" t="s">
        <v>815</v>
      </c>
      <c r="I16" s="10"/>
      <c r="J16" s="10"/>
      <c r="K16" s="10"/>
      <c r="L16" s="10"/>
    </row>
    <row r="17" spans="1:12" ht="38.25">
      <c r="A17" s="70" t="s">
        <v>140</v>
      </c>
      <c r="B17" s="71" t="s">
        <v>141</v>
      </c>
      <c r="C17" s="63" t="s">
        <v>681</v>
      </c>
      <c r="D17" s="72">
        <v>0</v>
      </c>
      <c r="E17" s="72">
        <v>0</v>
      </c>
      <c r="F17" s="65">
        <v>2.8</v>
      </c>
      <c r="G17" s="65">
        <v>2.82</v>
      </c>
      <c r="H17" s="73" t="s">
        <v>857</v>
      </c>
      <c r="I17" s="10"/>
      <c r="J17" s="10"/>
      <c r="K17" s="10"/>
      <c r="L17" s="10"/>
    </row>
    <row r="18" spans="1:12" ht="38.25">
      <c r="A18" s="74" t="s">
        <v>580</v>
      </c>
      <c r="B18" s="62" t="s">
        <v>581</v>
      </c>
      <c r="C18" s="63" t="s">
        <v>681</v>
      </c>
      <c r="D18" s="63">
        <v>0</v>
      </c>
      <c r="E18" s="63">
        <v>1</v>
      </c>
      <c r="F18" s="65">
        <v>3.94</v>
      </c>
      <c r="G18" s="65">
        <v>4.46</v>
      </c>
      <c r="H18" s="73" t="s">
        <v>896</v>
      </c>
      <c r="I18" s="10"/>
      <c r="J18" s="10"/>
      <c r="K18" s="10"/>
      <c r="L18" s="10"/>
    </row>
    <row r="19" spans="1:12" ht="38.25">
      <c r="A19" s="67" t="s">
        <v>142</v>
      </c>
      <c r="B19" s="68" t="s">
        <v>143</v>
      </c>
      <c r="C19" s="63" t="s">
        <v>697</v>
      </c>
      <c r="D19" s="69">
        <v>0</v>
      </c>
      <c r="E19" s="69">
        <v>0</v>
      </c>
      <c r="F19" s="65">
        <v>0.85</v>
      </c>
      <c r="G19" s="65">
        <v>0.63</v>
      </c>
      <c r="H19" s="73" t="s">
        <v>759</v>
      </c>
      <c r="I19" s="10"/>
      <c r="J19" s="10"/>
      <c r="K19" s="10"/>
      <c r="L19" s="10"/>
    </row>
    <row r="20" spans="1:12" ht="25.5">
      <c r="A20" s="74" t="s">
        <v>899</v>
      </c>
      <c r="B20" s="62" t="s">
        <v>900</v>
      </c>
      <c r="C20" s="63" t="s">
        <v>681</v>
      </c>
      <c r="D20" s="63">
        <v>0</v>
      </c>
      <c r="E20" s="63">
        <v>0</v>
      </c>
      <c r="F20" s="65">
        <v>3.18</v>
      </c>
      <c r="G20" s="65">
        <v>3.22</v>
      </c>
      <c r="H20" s="73" t="s">
        <v>909</v>
      </c>
      <c r="I20" s="10"/>
      <c r="J20" s="10"/>
      <c r="K20" s="10"/>
      <c r="L20" s="10"/>
    </row>
    <row r="21" spans="1:12" ht="38.25">
      <c r="A21" s="67" t="s">
        <v>144</v>
      </c>
      <c r="B21" s="68" t="s">
        <v>145</v>
      </c>
      <c r="C21" s="63" t="s">
        <v>686</v>
      </c>
      <c r="D21" s="69">
        <v>0</v>
      </c>
      <c r="E21" s="69">
        <v>0</v>
      </c>
      <c r="F21" s="65">
        <v>4.1399999999999997</v>
      </c>
      <c r="G21" s="65">
        <v>4.2699999999999996</v>
      </c>
      <c r="H21" s="73" t="s">
        <v>811</v>
      </c>
      <c r="I21" s="10"/>
      <c r="J21" s="10"/>
      <c r="K21" s="10"/>
      <c r="L21" s="10"/>
    </row>
    <row r="22" spans="1:12" ht="38.25">
      <c r="A22" s="74" t="s">
        <v>676</v>
      </c>
      <c r="B22" s="62" t="s">
        <v>666</v>
      </c>
      <c r="C22" s="63" t="s">
        <v>697</v>
      </c>
      <c r="D22" s="63">
        <v>0</v>
      </c>
      <c r="E22" s="63">
        <v>0</v>
      </c>
      <c r="F22" s="65">
        <v>0.2</v>
      </c>
      <c r="G22" s="65">
        <v>0.18</v>
      </c>
      <c r="H22" s="73" t="s">
        <v>1023</v>
      </c>
      <c r="I22" s="10"/>
      <c r="J22" s="10"/>
      <c r="K22" s="10"/>
      <c r="L22" s="10"/>
    </row>
    <row r="23" spans="1:12" ht="38.25">
      <c r="A23" s="70" t="s">
        <v>146</v>
      </c>
      <c r="B23" s="71" t="s">
        <v>147</v>
      </c>
      <c r="C23" s="63" t="s">
        <v>686</v>
      </c>
      <c r="D23" s="69">
        <v>0</v>
      </c>
      <c r="E23" s="69">
        <v>0</v>
      </c>
      <c r="F23" s="65">
        <v>16.309999999999999</v>
      </c>
      <c r="G23" s="65">
        <v>16.510000000000002</v>
      </c>
      <c r="H23" s="73" t="s">
        <v>728</v>
      </c>
      <c r="I23" s="10"/>
      <c r="J23" s="10"/>
      <c r="K23" s="10"/>
      <c r="L23" s="10"/>
    </row>
    <row r="24" spans="1:12" ht="38.25">
      <c r="A24" s="67" t="s">
        <v>614</v>
      </c>
      <c r="B24" s="68" t="s">
        <v>148</v>
      </c>
      <c r="C24" s="63" t="s">
        <v>686</v>
      </c>
      <c r="D24" s="69">
        <v>0</v>
      </c>
      <c r="E24" s="69">
        <v>0</v>
      </c>
      <c r="F24" s="65">
        <v>3.58</v>
      </c>
      <c r="G24" s="65">
        <v>3.73</v>
      </c>
      <c r="H24" s="73" t="s">
        <v>770</v>
      </c>
      <c r="I24" s="10"/>
      <c r="J24" s="10"/>
      <c r="K24" s="10"/>
      <c r="L24" s="10"/>
    </row>
    <row r="25" spans="1:12" ht="38.25">
      <c r="A25" s="67" t="s">
        <v>149</v>
      </c>
      <c r="B25" s="68" t="s">
        <v>150</v>
      </c>
      <c r="C25" s="63" t="s">
        <v>686</v>
      </c>
      <c r="D25" s="63">
        <v>1</v>
      </c>
      <c r="E25" s="63">
        <v>0</v>
      </c>
      <c r="F25" s="65" t="s">
        <v>675</v>
      </c>
      <c r="G25" s="65" t="s">
        <v>675</v>
      </c>
      <c r="H25" s="73" t="s">
        <v>947</v>
      </c>
      <c r="I25" s="10"/>
      <c r="J25" s="10"/>
      <c r="K25" s="10"/>
      <c r="L25" s="10"/>
    </row>
    <row r="26" spans="1:12" ht="38.25">
      <c r="A26" s="67" t="s">
        <v>696</v>
      </c>
      <c r="B26" s="68" t="s">
        <v>151</v>
      </c>
      <c r="C26" s="63" t="s">
        <v>697</v>
      </c>
      <c r="D26" s="69">
        <v>1</v>
      </c>
      <c r="E26" s="69">
        <v>0</v>
      </c>
      <c r="F26" s="65">
        <v>3.11</v>
      </c>
      <c r="G26" s="65">
        <v>3.4</v>
      </c>
      <c r="H26" s="66" t="s">
        <v>698</v>
      </c>
      <c r="I26" s="10"/>
      <c r="J26" s="10"/>
      <c r="K26" s="10"/>
      <c r="L26" s="10"/>
    </row>
    <row r="27" spans="1:12" ht="38.25">
      <c r="A27" s="67" t="s">
        <v>152</v>
      </c>
      <c r="B27" s="68" t="s">
        <v>153</v>
      </c>
      <c r="C27" s="63" t="s">
        <v>686</v>
      </c>
      <c r="D27" s="69">
        <v>0</v>
      </c>
      <c r="E27" s="69">
        <v>0</v>
      </c>
      <c r="F27" s="65">
        <v>0.8</v>
      </c>
      <c r="G27" s="65">
        <v>0.8</v>
      </c>
      <c r="H27" s="73" t="s">
        <v>741</v>
      </c>
      <c r="I27" s="10"/>
      <c r="J27" s="10"/>
      <c r="K27" s="10"/>
      <c r="L27" s="10"/>
    </row>
    <row r="28" spans="1:12" ht="38.25">
      <c r="A28" s="74" t="s">
        <v>901</v>
      </c>
      <c r="B28" s="62" t="s">
        <v>902</v>
      </c>
      <c r="C28" s="63" t="s">
        <v>686</v>
      </c>
      <c r="D28" s="63">
        <v>0</v>
      </c>
      <c r="E28" s="63">
        <v>0</v>
      </c>
      <c r="F28" s="65">
        <v>5.6</v>
      </c>
      <c r="G28" s="65">
        <v>5.6</v>
      </c>
      <c r="H28" s="73" t="s">
        <v>910</v>
      </c>
      <c r="I28" s="10"/>
      <c r="J28" s="10"/>
      <c r="K28" s="10"/>
      <c r="L28" s="10"/>
    </row>
    <row r="29" spans="1:12" ht="51">
      <c r="A29" s="67" t="s">
        <v>154</v>
      </c>
      <c r="B29" s="68" t="s">
        <v>155</v>
      </c>
      <c r="C29" s="63" t="s">
        <v>681</v>
      </c>
      <c r="D29" s="69">
        <v>1</v>
      </c>
      <c r="E29" s="69">
        <v>0</v>
      </c>
      <c r="F29" s="65">
        <v>1.91</v>
      </c>
      <c r="G29" s="65">
        <v>1.88</v>
      </c>
      <c r="H29" s="73" t="s">
        <v>803</v>
      </c>
      <c r="I29" s="10"/>
      <c r="J29" s="10"/>
      <c r="K29" s="10"/>
      <c r="L29" s="10"/>
    </row>
    <row r="30" spans="1:12" ht="25.5">
      <c r="A30" s="74" t="s">
        <v>849</v>
      </c>
      <c r="B30" s="62" t="s">
        <v>850</v>
      </c>
      <c r="C30" s="63" t="s">
        <v>681</v>
      </c>
      <c r="D30" s="63">
        <v>0</v>
      </c>
      <c r="E30" s="63">
        <v>0</v>
      </c>
      <c r="F30" s="65">
        <v>2.4500000000000002</v>
      </c>
      <c r="G30" s="65">
        <v>2.4500000000000002</v>
      </c>
      <c r="H30" s="73" t="s">
        <v>858</v>
      </c>
      <c r="I30" s="10"/>
      <c r="J30" s="10"/>
      <c r="K30" s="10"/>
      <c r="L30" s="10"/>
    </row>
    <row r="31" spans="1:12" ht="51">
      <c r="A31" s="67" t="s">
        <v>156</v>
      </c>
      <c r="B31" s="68" t="s">
        <v>157</v>
      </c>
      <c r="C31" s="63" t="s">
        <v>686</v>
      </c>
      <c r="D31" s="72">
        <v>2</v>
      </c>
      <c r="E31" s="72">
        <v>0</v>
      </c>
      <c r="F31" s="65">
        <v>14.48</v>
      </c>
      <c r="G31" s="65">
        <v>14.42</v>
      </c>
      <c r="H31" s="73" t="s">
        <v>927</v>
      </c>
      <c r="I31" s="10"/>
      <c r="J31" s="10"/>
      <c r="K31" s="10"/>
      <c r="L31" s="10"/>
    </row>
    <row r="32" spans="1:12" ht="38.25">
      <c r="A32" s="67" t="s">
        <v>158</v>
      </c>
      <c r="B32" s="68" t="s">
        <v>158</v>
      </c>
      <c r="C32" s="63" t="s">
        <v>686</v>
      </c>
      <c r="D32" s="69">
        <v>1</v>
      </c>
      <c r="E32" s="69">
        <v>0</v>
      </c>
      <c r="F32" s="65">
        <v>6.77</v>
      </c>
      <c r="G32" s="65">
        <v>6.75</v>
      </c>
      <c r="H32" s="73" t="s">
        <v>812</v>
      </c>
      <c r="I32" s="10"/>
      <c r="J32" s="10"/>
      <c r="K32" s="10"/>
      <c r="L32" s="10"/>
    </row>
    <row r="33" spans="1:12" ht="51">
      <c r="A33" s="67" t="s">
        <v>159</v>
      </c>
      <c r="B33" s="68" t="s">
        <v>160</v>
      </c>
      <c r="C33" s="63" t="s">
        <v>697</v>
      </c>
      <c r="D33" s="72">
        <v>3</v>
      </c>
      <c r="E33" s="72">
        <v>0</v>
      </c>
      <c r="F33" s="65">
        <v>25.98</v>
      </c>
      <c r="G33" s="65">
        <v>22.67</v>
      </c>
      <c r="H33" s="73" t="s">
        <v>714</v>
      </c>
      <c r="I33" s="10"/>
      <c r="J33" s="10"/>
      <c r="K33" s="10"/>
      <c r="L33" s="10"/>
    </row>
    <row r="34" spans="1:12" ht="51">
      <c r="A34" s="70" t="s">
        <v>161</v>
      </c>
      <c r="B34" s="71" t="s">
        <v>162</v>
      </c>
      <c r="C34" s="63" t="s">
        <v>686</v>
      </c>
      <c r="D34" s="69">
        <v>1</v>
      </c>
      <c r="E34" s="69">
        <v>0</v>
      </c>
      <c r="F34" s="65">
        <v>8.6300000000000008</v>
      </c>
      <c r="G34" s="65">
        <v>9.85</v>
      </c>
      <c r="H34" s="73" t="s">
        <v>942</v>
      </c>
      <c r="I34" s="10"/>
      <c r="J34" s="10"/>
      <c r="K34" s="10"/>
      <c r="L34" s="10"/>
    </row>
    <row r="35" spans="1:12" ht="38.25">
      <c r="A35" s="67" t="s">
        <v>163</v>
      </c>
      <c r="B35" s="68" t="s">
        <v>164</v>
      </c>
      <c r="C35" s="63" t="s">
        <v>686</v>
      </c>
      <c r="D35" s="69">
        <v>1</v>
      </c>
      <c r="E35" s="69">
        <v>0</v>
      </c>
      <c r="F35" s="65">
        <v>9.2200000000000006</v>
      </c>
      <c r="G35" s="65">
        <v>9.33</v>
      </c>
      <c r="H35" s="73" t="s">
        <v>943</v>
      </c>
      <c r="I35" s="10"/>
      <c r="J35" s="10"/>
      <c r="K35" s="10"/>
      <c r="L35" s="10"/>
    </row>
    <row r="36" spans="1:12" ht="38.25">
      <c r="A36" s="67" t="s">
        <v>165</v>
      </c>
      <c r="B36" s="68" t="s">
        <v>166</v>
      </c>
      <c r="C36" s="63" t="s">
        <v>697</v>
      </c>
      <c r="D36" s="69">
        <v>2</v>
      </c>
      <c r="E36" s="69">
        <v>0</v>
      </c>
      <c r="F36" s="65">
        <v>0.95</v>
      </c>
      <c r="G36" s="65">
        <v>0.85</v>
      </c>
      <c r="H36" s="73" t="s">
        <v>813</v>
      </c>
      <c r="I36" s="10"/>
      <c r="J36" s="10"/>
      <c r="K36" s="10"/>
      <c r="L36" s="10"/>
    </row>
    <row r="37" spans="1:12" ht="38.25">
      <c r="A37" s="74" t="s">
        <v>662</v>
      </c>
      <c r="B37" s="62" t="s">
        <v>663</v>
      </c>
      <c r="C37" s="63" t="s">
        <v>681</v>
      </c>
      <c r="D37" s="63">
        <v>0</v>
      </c>
      <c r="E37" s="63">
        <v>0</v>
      </c>
      <c r="F37" s="65">
        <v>3.35</v>
      </c>
      <c r="G37" s="65">
        <v>3.72</v>
      </c>
      <c r="H37" s="73" t="s">
        <v>879</v>
      </c>
      <c r="I37" s="10"/>
      <c r="J37" s="10"/>
      <c r="K37" s="10"/>
      <c r="L37" s="10"/>
    </row>
    <row r="38" spans="1:12" ht="51">
      <c r="A38" s="67" t="s">
        <v>167</v>
      </c>
      <c r="B38" s="68" t="s">
        <v>677</v>
      </c>
      <c r="C38" s="63" t="s">
        <v>681</v>
      </c>
      <c r="D38" s="69">
        <v>0</v>
      </c>
      <c r="E38" s="69">
        <v>0</v>
      </c>
      <c r="F38" s="65">
        <v>12.42</v>
      </c>
      <c r="G38" s="65">
        <v>13.09</v>
      </c>
      <c r="H38" s="73" t="s">
        <v>789</v>
      </c>
      <c r="I38" s="10"/>
      <c r="J38" s="10"/>
      <c r="K38" s="10"/>
      <c r="L38" s="10"/>
    </row>
    <row r="39" spans="1:12" ht="38.25">
      <c r="A39" s="67" t="s">
        <v>168</v>
      </c>
      <c r="B39" s="68" t="s">
        <v>169</v>
      </c>
      <c r="C39" s="63" t="s">
        <v>686</v>
      </c>
      <c r="D39" s="69">
        <v>1</v>
      </c>
      <c r="E39" s="69">
        <v>0</v>
      </c>
      <c r="F39" s="65">
        <v>2.23</v>
      </c>
      <c r="G39" s="65">
        <v>2.57</v>
      </c>
      <c r="H39" s="73" t="s">
        <v>800</v>
      </c>
      <c r="I39" s="10"/>
      <c r="J39" s="10"/>
      <c r="K39" s="10"/>
      <c r="L39" s="10"/>
    </row>
    <row r="40" spans="1:12" ht="38.25">
      <c r="A40" s="67" t="s">
        <v>170</v>
      </c>
      <c r="B40" s="68" t="s">
        <v>171</v>
      </c>
      <c r="C40" s="63" t="s">
        <v>681</v>
      </c>
      <c r="D40" s="69">
        <v>0</v>
      </c>
      <c r="E40" s="69">
        <v>0</v>
      </c>
      <c r="F40" s="65">
        <v>0.18</v>
      </c>
      <c r="G40" s="65">
        <v>0.14000000000000001</v>
      </c>
      <c r="H40" s="73" t="s">
        <v>790</v>
      </c>
      <c r="I40" s="10"/>
      <c r="J40" s="10"/>
      <c r="K40" s="10"/>
      <c r="L40" s="10"/>
    </row>
    <row r="41" spans="1:12" ht="38.25">
      <c r="A41" s="67" t="s">
        <v>172</v>
      </c>
      <c r="B41" s="68" t="s">
        <v>173</v>
      </c>
      <c r="C41" s="63" t="s">
        <v>681</v>
      </c>
      <c r="D41" s="69">
        <v>1</v>
      </c>
      <c r="E41" s="69">
        <v>0</v>
      </c>
      <c r="F41" s="65">
        <v>2</v>
      </c>
      <c r="G41" s="65">
        <v>1.93</v>
      </c>
      <c r="H41" s="73" t="s">
        <v>944</v>
      </c>
      <c r="I41" s="10"/>
      <c r="J41" s="10"/>
      <c r="K41" s="10"/>
      <c r="L41" s="10"/>
    </row>
    <row r="42" spans="1:12" ht="25.5">
      <c r="A42" s="67" t="s">
        <v>174</v>
      </c>
      <c r="B42" s="68" t="s">
        <v>175</v>
      </c>
      <c r="C42" s="63" t="s">
        <v>681</v>
      </c>
      <c r="D42" s="69">
        <v>0</v>
      </c>
      <c r="E42" s="69">
        <v>2</v>
      </c>
      <c r="F42" s="65">
        <v>7.93</v>
      </c>
      <c r="G42" s="65">
        <v>8.5299999999999994</v>
      </c>
      <c r="H42" s="73" t="s">
        <v>771</v>
      </c>
      <c r="I42" s="10"/>
      <c r="J42" s="10"/>
      <c r="K42" s="10"/>
      <c r="L42" s="10"/>
    </row>
    <row r="43" spans="1:12" ht="38.25">
      <c r="A43" s="70" t="s">
        <v>644</v>
      </c>
      <c r="B43" s="71" t="s">
        <v>645</v>
      </c>
      <c r="C43" s="63" t="s">
        <v>686</v>
      </c>
      <c r="D43" s="69">
        <v>0</v>
      </c>
      <c r="E43" s="69">
        <v>0</v>
      </c>
      <c r="F43" s="65">
        <v>1.31</v>
      </c>
      <c r="G43" s="65">
        <v>1.34</v>
      </c>
      <c r="H43" s="73" t="s">
        <v>945</v>
      </c>
      <c r="I43" s="10"/>
      <c r="J43" s="10"/>
      <c r="K43" s="10"/>
      <c r="L43" s="10"/>
    </row>
    <row r="44" spans="1:12" ht="25.5">
      <c r="A44" s="67" t="s">
        <v>176</v>
      </c>
      <c r="B44" s="68" t="s">
        <v>177</v>
      </c>
      <c r="C44" s="63" t="s">
        <v>697</v>
      </c>
      <c r="D44" s="78">
        <v>0</v>
      </c>
      <c r="E44" s="78">
        <v>0</v>
      </c>
      <c r="F44" s="65">
        <v>4.8099999999999996</v>
      </c>
      <c r="G44" s="65">
        <v>5.66</v>
      </c>
      <c r="H44" s="73" t="s">
        <v>946</v>
      </c>
      <c r="I44" s="10"/>
      <c r="J44" s="10"/>
      <c r="K44" s="10"/>
      <c r="L44" s="10"/>
    </row>
    <row r="45" spans="1:12" ht="38.25">
      <c r="A45" s="67" t="s">
        <v>178</v>
      </c>
      <c r="B45" s="68" t="s">
        <v>179</v>
      </c>
      <c r="C45" s="63" t="s">
        <v>686</v>
      </c>
      <c r="D45" s="72">
        <v>0</v>
      </c>
      <c r="E45" s="72">
        <v>1</v>
      </c>
      <c r="F45" s="65">
        <v>41.12</v>
      </c>
      <c r="G45" s="65">
        <v>40.619999999999997</v>
      </c>
      <c r="H45" s="73" t="s">
        <v>814</v>
      </c>
      <c r="I45" s="10"/>
      <c r="J45" s="10"/>
      <c r="K45" s="10"/>
      <c r="L45" s="10"/>
    </row>
    <row r="46" spans="1:12" ht="51">
      <c r="A46" s="67" t="s">
        <v>180</v>
      </c>
      <c r="B46" s="68" t="s">
        <v>181</v>
      </c>
      <c r="C46" s="63" t="s">
        <v>697</v>
      </c>
      <c r="D46" s="69">
        <v>0</v>
      </c>
      <c r="E46" s="69">
        <v>0</v>
      </c>
      <c r="F46" s="65">
        <v>0.15</v>
      </c>
      <c r="G46" s="65">
        <v>0.13</v>
      </c>
      <c r="H46" s="73" t="s">
        <v>755</v>
      </c>
      <c r="I46" s="10"/>
      <c r="J46" s="10"/>
      <c r="K46" s="10"/>
      <c r="L46" s="10"/>
    </row>
    <row r="47" spans="1:12" ht="51">
      <c r="A47" s="67" t="s">
        <v>182</v>
      </c>
      <c r="B47" s="68" t="s">
        <v>183</v>
      </c>
      <c r="C47" s="63" t="s">
        <v>686</v>
      </c>
      <c r="D47" s="69">
        <v>0</v>
      </c>
      <c r="E47" s="69">
        <v>0</v>
      </c>
      <c r="F47" s="65">
        <v>5.42</v>
      </c>
      <c r="G47" s="65">
        <v>5.47</v>
      </c>
      <c r="H47" s="73" t="s">
        <v>760</v>
      </c>
      <c r="I47" s="10"/>
      <c r="J47" s="10"/>
      <c r="K47" s="10"/>
      <c r="L47" s="10"/>
    </row>
    <row r="48" spans="1:12" ht="25.5">
      <c r="A48" s="67" t="s">
        <v>184</v>
      </c>
      <c r="B48" s="68" t="s">
        <v>185</v>
      </c>
      <c r="C48" s="63" t="s">
        <v>697</v>
      </c>
      <c r="D48" s="72">
        <v>0</v>
      </c>
      <c r="E48" s="72">
        <v>0</v>
      </c>
      <c r="F48" s="65">
        <v>0.41</v>
      </c>
      <c r="G48" s="65">
        <v>0.36</v>
      </c>
      <c r="H48" s="73" t="s">
        <v>984</v>
      </c>
      <c r="I48" s="10"/>
      <c r="J48" s="10"/>
      <c r="K48" s="10"/>
      <c r="L48" s="10"/>
    </row>
    <row r="49" spans="1:12" ht="38.25">
      <c r="A49" s="67" t="s">
        <v>186</v>
      </c>
      <c r="B49" s="68" t="s">
        <v>187</v>
      </c>
      <c r="C49" s="63" t="s">
        <v>686</v>
      </c>
      <c r="D49" s="69">
        <v>0</v>
      </c>
      <c r="E49" s="69">
        <v>0</v>
      </c>
      <c r="F49" s="65">
        <v>0.74</v>
      </c>
      <c r="G49" s="65">
        <v>0.45</v>
      </c>
      <c r="H49" s="73" t="s">
        <v>791</v>
      </c>
      <c r="I49" s="10"/>
      <c r="J49" s="10"/>
      <c r="K49" s="10"/>
      <c r="L49" s="10"/>
    </row>
    <row r="50" spans="1:12" ht="38.25">
      <c r="A50" s="67" t="s">
        <v>188</v>
      </c>
      <c r="B50" s="68" t="s">
        <v>189</v>
      </c>
      <c r="C50" s="63" t="s">
        <v>681</v>
      </c>
      <c r="D50" s="72">
        <v>0</v>
      </c>
      <c r="E50" s="72">
        <v>0</v>
      </c>
      <c r="F50" s="65">
        <v>2</v>
      </c>
      <c r="G50" s="65">
        <v>2.12</v>
      </c>
      <c r="H50" s="73" t="s">
        <v>948</v>
      </c>
      <c r="I50" s="10"/>
      <c r="J50" s="10"/>
      <c r="K50" s="10"/>
      <c r="L50" s="10"/>
    </row>
    <row r="51" spans="1:12" ht="38.25">
      <c r="A51" s="67" t="s">
        <v>190</v>
      </c>
      <c r="B51" s="68" t="s">
        <v>191</v>
      </c>
      <c r="C51" s="63" t="s">
        <v>686</v>
      </c>
      <c r="D51" s="69">
        <v>0</v>
      </c>
      <c r="E51" s="69">
        <v>0</v>
      </c>
      <c r="F51" s="65">
        <v>10.029999999999999</v>
      </c>
      <c r="G51" s="65">
        <v>9.57</v>
      </c>
      <c r="H51" s="73" t="s">
        <v>985</v>
      </c>
      <c r="I51" s="10"/>
      <c r="J51" s="10"/>
      <c r="K51" s="10"/>
      <c r="L51" s="10"/>
    </row>
    <row r="52" spans="1:12" ht="38.25">
      <c r="A52" s="74" t="s">
        <v>976</v>
      </c>
      <c r="B52" s="62" t="s">
        <v>977</v>
      </c>
      <c r="C52" s="63" t="s">
        <v>681</v>
      </c>
      <c r="D52" s="63">
        <v>0</v>
      </c>
      <c r="E52" s="63">
        <v>0</v>
      </c>
      <c r="F52" s="65">
        <v>1.42</v>
      </c>
      <c r="G52" s="65">
        <v>1.45</v>
      </c>
      <c r="H52" s="73" t="s">
        <v>983</v>
      </c>
      <c r="I52" s="10"/>
      <c r="J52" s="10"/>
      <c r="K52" s="10"/>
      <c r="L52" s="10"/>
    </row>
    <row r="53" spans="1:12" ht="38.25">
      <c r="A53" s="74" t="s">
        <v>1014</v>
      </c>
      <c r="B53" s="62" t="s">
        <v>1015</v>
      </c>
      <c r="C53" s="63" t="s">
        <v>681</v>
      </c>
      <c r="D53" s="63">
        <v>0</v>
      </c>
      <c r="E53" s="63">
        <v>0</v>
      </c>
      <c r="F53" s="65">
        <v>5.4</v>
      </c>
      <c r="G53" s="65">
        <v>5.46</v>
      </c>
      <c r="H53" s="73" t="s">
        <v>1022</v>
      </c>
      <c r="I53" s="10"/>
      <c r="J53" s="10"/>
      <c r="K53" s="10"/>
      <c r="L53" s="10"/>
    </row>
    <row r="54" spans="1:12" ht="51">
      <c r="A54" s="67" t="s">
        <v>754</v>
      </c>
      <c r="B54" s="68" t="s">
        <v>678</v>
      </c>
      <c r="C54" s="63" t="s">
        <v>681</v>
      </c>
      <c r="D54" s="69">
        <v>0</v>
      </c>
      <c r="E54" s="69">
        <v>1</v>
      </c>
      <c r="F54" s="65">
        <v>4.28</v>
      </c>
      <c r="G54" s="65">
        <v>4.37</v>
      </c>
      <c r="H54" s="73" t="s">
        <v>757</v>
      </c>
      <c r="I54" s="10"/>
      <c r="J54" s="10"/>
      <c r="K54" s="10"/>
      <c r="L54" s="10"/>
    </row>
    <row r="55" spans="1:12" ht="38.25">
      <c r="A55" s="67" t="s">
        <v>192</v>
      </c>
      <c r="B55" s="68" t="s">
        <v>193</v>
      </c>
      <c r="C55" s="63" t="s">
        <v>686</v>
      </c>
      <c r="D55" s="69">
        <v>0</v>
      </c>
      <c r="E55" s="69">
        <v>0</v>
      </c>
      <c r="F55" s="65">
        <v>3.01</v>
      </c>
      <c r="G55" s="65">
        <v>3.14</v>
      </c>
      <c r="H55" s="73" t="s">
        <v>792</v>
      </c>
      <c r="I55" s="10"/>
      <c r="J55" s="10"/>
      <c r="K55" s="10"/>
      <c r="L55" s="10"/>
    </row>
    <row r="56" spans="1:12" ht="51">
      <c r="A56" s="67" t="s">
        <v>194</v>
      </c>
      <c r="B56" s="68" t="s">
        <v>194</v>
      </c>
      <c r="C56" s="63" t="s">
        <v>697</v>
      </c>
      <c r="D56" s="69">
        <v>0</v>
      </c>
      <c r="E56" s="69">
        <v>0</v>
      </c>
      <c r="F56" s="65">
        <v>1.5</v>
      </c>
      <c r="G56" s="65">
        <v>1.29</v>
      </c>
      <c r="H56" s="73" t="s">
        <v>880</v>
      </c>
      <c r="I56" s="10"/>
      <c r="J56" s="10"/>
      <c r="K56" s="10"/>
      <c r="L56" s="10"/>
    </row>
    <row r="57" spans="1:12" ht="38.25">
      <c r="A57" s="70" t="s">
        <v>195</v>
      </c>
      <c r="B57" s="71" t="s">
        <v>196</v>
      </c>
      <c r="C57" s="63" t="s">
        <v>697</v>
      </c>
      <c r="D57" s="69">
        <v>1</v>
      </c>
      <c r="E57" s="69">
        <v>0</v>
      </c>
      <c r="F57" s="65">
        <v>0.35</v>
      </c>
      <c r="G57" s="65">
        <v>0.33</v>
      </c>
      <c r="H57" s="73" t="s">
        <v>968</v>
      </c>
      <c r="I57" s="10"/>
      <c r="J57" s="10"/>
      <c r="K57" s="10"/>
      <c r="L57" s="10"/>
    </row>
    <row r="58" spans="1:12" ht="51">
      <c r="A58" s="67" t="s">
        <v>197</v>
      </c>
      <c r="B58" s="68" t="s">
        <v>198</v>
      </c>
      <c r="C58" s="63" t="s">
        <v>686</v>
      </c>
      <c r="D58" s="69">
        <v>1</v>
      </c>
      <c r="E58" s="69">
        <v>0</v>
      </c>
      <c r="F58" s="65">
        <v>1</v>
      </c>
      <c r="G58" s="65">
        <v>0.85</v>
      </c>
      <c r="H58" s="73" t="s">
        <v>883</v>
      </c>
      <c r="I58" s="10"/>
      <c r="J58" s="10"/>
      <c r="K58" s="10"/>
      <c r="L58" s="10"/>
    </row>
    <row r="59" spans="1:12" ht="25.5">
      <c r="A59" s="74" t="s">
        <v>582</v>
      </c>
      <c r="B59" s="62" t="s">
        <v>583</v>
      </c>
      <c r="C59" s="63" t="s">
        <v>681</v>
      </c>
      <c r="D59" s="63">
        <v>0</v>
      </c>
      <c r="E59" s="63">
        <v>0</v>
      </c>
      <c r="F59" s="65">
        <v>1.89</v>
      </c>
      <c r="G59" s="65">
        <v>2.14</v>
      </c>
      <c r="H59" s="73" t="s">
        <v>817</v>
      </c>
      <c r="I59" s="10"/>
      <c r="J59" s="10"/>
      <c r="K59" s="10"/>
      <c r="L59" s="10"/>
    </row>
    <row r="60" spans="1:12" ht="38.25">
      <c r="A60" s="67" t="s">
        <v>199</v>
      </c>
      <c r="B60" s="68" t="s">
        <v>200</v>
      </c>
      <c r="C60" s="63" t="s">
        <v>686</v>
      </c>
      <c r="D60" s="72">
        <v>0</v>
      </c>
      <c r="E60" s="72">
        <v>1</v>
      </c>
      <c r="F60" s="65">
        <v>0.49</v>
      </c>
      <c r="G60" s="65">
        <v>0.3</v>
      </c>
      <c r="H60" s="73" t="s">
        <v>1035</v>
      </c>
      <c r="I60" s="10"/>
      <c r="J60" s="10"/>
      <c r="K60" s="10"/>
      <c r="L60" s="10"/>
    </row>
    <row r="61" spans="1:12" ht="25.5">
      <c r="A61" s="61" t="s">
        <v>572</v>
      </c>
      <c r="B61" s="62" t="s">
        <v>573</v>
      </c>
      <c r="C61" s="63" t="s">
        <v>697</v>
      </c>
      <c r="D61" s="63">
        <v>0</v>
      </c>
      <c r="E61" s="63">
        <v>0</v>
      </c>
      <c r="F61" s="65">
        <v>4.8</v>
      </c>
      <c r="G61" s="65">
        <v>4.3</v>
      </c>
      <c r="H61" s="73" t="s">
        <v>1036</v>
      </c>
      <c r="I61" s="10"/>
      <c r="J61" s="10"/>
      <c r="K61" s="10"/>
      <c r="L61" s="10"/>
    </row>
    <row r="62" spans="1:12" ht="38.25">
      <c r="A62" s="74" t="s">
        <v>851</v>
      </c>
      <c r="B62" s="62" t="s">
        <v>852</v>
      </c>
      <c r="C62" s="63" t="s">
        <v>681</v>
      </c>
      <c r="D62" s="63">
        <v>0</v>
      </c>
      <c r="E62" s="63">
        <v>0</v>
      </c>
      <c r="F62" s="65">
        <v>4.55</v>
      </c>
      <c r="G62" s="65">
        <v>6.15</v>
      </c>
      <c r="H62" s="73" t="s">
        <v>859</v>
      </c>
      <c r="I62" s="10"/>
      <c r="J62" s="10"/>
      <c r="K62" s="10"/>
      <c r="L62" s="10"/>
    </row>
    <row r="63" spans="1:12" ht="51">
      <c r="A63" s="67" t="s">
        <v>201</v>
      </c>
      <c r="B63" s="68" t="s">
        <v>202</v>
      </c>
      <c r="C63" s="63" t="s">
        <v>697</v>
      </c>
      <c r="D63" s="72">
        <v>0</v>
      </c>
      <c r="E63" s="72">
        <v>1</v>
      </c>
      <c r="F63" s="65">
        <v>12.78</v>
      </c>
      <c r="G63" s="65">
        <v>12.36</v>
      </c>
      <c r="H63" s="73" t="s">
        <v>707</v>
      </c>
      <c r="I63" s="10"/>
      <c r="J63" s="10"/>
      <c r="K63" s="10"/>
      <c r="L63" s="10"/>
    </row>
    <row r="64" spans="1:12" ht="51">
      <c r="A64" s="67" t="s">
        <v>203</v>
      </c>
      <c r="B64" s="68" t="s">
        <v>204</v>
      </c>
      <c r="C64" s="63" t="s">
        <v>697</v>
      </c>
      <c r="D64" s="69">
        <v>0</v>
      </c>
      <c r="E64" s="69">
        <v>0</v>
      </c>
      <c r="F64" s="65">
        <v>30.86</v>
      </c>
      <c r="G64" s="65">
        <v>30.13</v>
      </c>
      <c r="H64" s="73" t="s">
        <v>928</v>
      </c>
      <c r="I64" s="10"/>
      <c r="J64" s="10"/>
      <c r="K64" s="10"/>
      <c r="L64" s="10"/>
    </row>
    <row r="65" spans="1:12" ht="38.25">
      <c r="A65" s="74" t="s">
        <v>588</v>
      </c>
      <c r="B65" s="62" t="s">
        <v>589</v>
      </c>
      <c r="C65" s="63" t="s">
        <v>681</v>
      </c>
      <c r="D65" s="63">
        <v>0</v>
      </c>
      <c r="E65" s="63">
        <v>0</v>
      </c>
      <c r="F65" s="65">
        <v>0.97</v>
      </c>
      <c r="G65" s="65">
        <v>1</v>
      </c>
      <c r="H65" s="73" t="s">
        <v>860</v>
      </c>
      <c r="I65" s="10"/>
      <c r="J65" s="10"/>
      <c r="K65" s="10"/>
      <c r="L65" s="10"/>
    </row>
    <row r="66" spans="1:12" ht="51">
      <c r="A66" s="70" t="s">
        <v>205</v>
      </c>
      <c r="B66" s="71" t="s">
        <v>206</v>
      </c>
      <c r="C66" s="63" t="s">
        <v>681</v>
      </c>
      <c r="D66" s="69">
        <v>0</v>
      </c>
      <c r="E66" s="69">
        <v>0</v>
      </c>
      <c r="F66" s="65">
        <v>0.68</v>
      </c>
      <c r="G66" s="65">
        <v>0.7</v>
      </c>
      <c r="H66" s="73" t="s">
        <v>986</v>
      </c>
      <c r="I66" s="10"/>
      <c r="J66" s="10"/>
      <c r="K66" s="10"/>
      <c r="L66" s="10"/>
    </row>
    <row r="67" spans="1:12" ht="38.25">
      <c r="A67" s="70" t="s">
        <v>207</v>
      </c>
      <c r="B67" s="71" t="s">
        <v>208</v>
      </c>
      <c r="C67" s="63" t="s">
        <v>681</v>
      </c>
      <c r="D67" s="69">
        <v>0</v>
      </c>
      <c r="E67" s="69">
        <v>0</v>
      </c>
      <c r="F67" s="65">
        <v>62.89</v>
      </c>
      <c r="G67" s="65">
        <v>81.86</v>
      </c>
      <c r="H67" s="73" t="s">
        <v>929</v>
      </c>
      <c r="I67" s="10"/>
      <c r="J67" s="10"/>
      <c r="K67" s="10"/>
      <c r="L67" s="10"/>
    </row>
    <row r="68" spans="1:12" ht="25.5">
      <c r="A68" s="74" t="s">
        <v>603</v>
      </c>
      <c r="B68" s="62" t="s">
        <v>602</v>
      </c>
      <c r="C68" s="63" t="s">
        <v>681</v>
      </c>
      <c r="D68" s="63">
        <v>0</v>
      </c>
      <c r="E68" s="63">
        <v>0</v>
      </c>
      <c r="F68" s="65">
        <v>4</v>
      </c>
      <c r="G68" s="65">
        <v>5.65</v>
      </c>
      <c r="H68" s="73" t="s">
        <v>1024</v>
      </c>
      <c r="I68" s="10"/>
      <c r="J68" s="10"/>
      <c r="K68" s="10"/>
      <c r="L68" s="10"/>
    </row>
    <row r="69" spans="1:12" ht="38.25">
      <c r="A69" s="67" t="s">
        <v>209</v>
      </c>
      <c r="B69" s="68" t="s">
        <v>210</v>
      </c>
      <c r="C69" s="63" t="s">
        <v>681</v>
      </c>
      <c r="D69" s="69">
        <v>0</v>
      </c>
      <c r="E69" s="69">
        <v>0</v>
      </c>
      <c r="F69" s="65">
        <v>5.01</v>
      </c>
      <c r="G69" s="65">
        <v>5.22</v>
      </c>
      <c r="H69" s="73" t="s">
        <v>881</v>
      </c>
      <c r="I69" s="10"/>
      <c r="J69" s="10"/>
      <c r="K69" s="10"/>
      <c r="L69" s="10"/>
    </row>
    <row r="70" spans="1:12" ht="38.25">
      <c r="A70" s="67" t="s">
        <v>211</v>
      </c>
      <c r="B70" s="68" t="s">
        <v>212</v>
      </c>
      <c r="C70" s="63" t="s">
        <v>697</v>
      </c>
      <c r="D70" s="69">
        <v>0</v>
      </c>
      <c r="E70" s="69">
        <v>0</v>
      </c>
      <c r="F70" s="65">
        <v>0.19</v>
      </c>
      <c r="G70" s="65">
        <v>0.1</v>
      </c>
      <c r="H70" s="73" t="s">
        <v>882</v>
      </c>
      <c r="I70" s="10"/>
      <c r="J70" s="10"/>
      <c r="K70" s="10"/>
      <c r="L70" s="10"/>
    </row>
    <row r="71" spans="1:12" ht="51">
      <c r="A71" s="67" t="s">
        <v>213</v>
      </c>
      <c r="B71" s="68" t="s">
        <v>214</v>
      </c>
      <c r="C71" s="63" t="s">
        <v>697</v>
      </c>
      <c r="D71" s="69">
        <v>0</v>
      </c>
      <c r="E71" s="69">
        <v>1</v>
      </c>
      <c r="F71" s="65">
        <v>6.3</v>
      </c>
      <c r="G71" s="65">
        <v>6.18</v>
      </c>
      <c r="H71" s="73" t="s">
        <v>1009</v>
      </c>
      <c r="I71" s="10"/>
      <c r="J71" s="10"/>
      <c r="K71" s="10"/>
      <c r="L71" s="10"/>
    </row>
    <row r="72" spans="1:12" ht="51">
      <c r="A72" s="67" t="s">
        <v>215</v>
      </c>
      <c r="B72" s="68" t="s">
        <v>216</v>
      </c>
      <c r="C72" s="63" t="s">
        <v>686</v>
      </c>
      <c r="D72" s="69">
        <v>0</v>
      </c>
      <c r="E72" s="69">
        <v>1</v>
      </c>
      <c r="F72" s="65">
        <v>2</v>
      </c>
      <c r="G72" s="65">
        <v>1.74</v>
      </c>
      <c r="H72" s="73" t="s">
        <v>717</v>
      </c>
      <c r="I72" s="10"/>
      <c r="J72" s="10"/>
      <c r="K72" s="10"/>
      <c r="L72" s="10"/>
    </row>
    <row r="73" spans="1:12" ht="38.25">
      <c r="A73" s="67" t="s">
        <v>217</v>
      </c>
      <c r="B73" s="68" t="s">
        <v>218</v>
      </c>
      <c r="C73" s="63" t="s">
        <v>686</v>
      </c>
      <c r="D73" s="69">
        <v>0</v>
      </c>
      <c r="E73" s="69">
        <v>0</v>
      </c>
      <c r="F73" s="65">
        <v>11.42</v>
      </c>
      <c r="G73" s="65">
        <v>10.82</v>
      </c>
      <c r="H73" s="73" t="s">
        <v>818</v>
      </c>
      <c r="I73" s="10"/>
      <c r="J73" s="10"/>
      <c r="K73" s="10"/>
      <c r="L73" s="10"/>
    </row>
    <row r="74" spans="1:12" ht="38.25">
      <c r="A74" s="67" t="s">
        <v>219</v>
      </c>
      <c r="B74" s="68" t="s">
        <v>220</v>
      </c>
      <c r="C74" s="63" t="s">
        <v>686</v>
      </c>
      <c r="D74" s="72">
        <v>0</v>
      </c>
      <c r="E74" s="72">
        <v>0</v>
      </c>
      <c r="F74" s="65">
        <v>7.68</v>
      </c>
      <c r="G74" s="65">
        <v>7.4</v>
      </c>
      <c r="H74" s="73" t="s">
        <v>819</v>
      </c>
      <c r="I74" s="10"/>
      <c r="J74" s="10"/>
      <c r="K74" s="10"/>
      <c r="L74" s="10"/>
    </row>
    <row r="75" spans="1:12" ht="25.5">
      <c r="A75" s="67" t="s">
        <v>221</v>
      </c>
      <c r="B75" s="68" t="s">
        <v>222</v>
      </c>
      <c r="C75" s="63" t="s">
        <v>681</v>
      </c>
      <c r="D75" s="69">
        <v>0</v>
      </c>
      <c r="E75" s="69">
        <v>0</v>
      </c>
      <c r="F75" s="65">
        <v>3.69</v>
      </c>
      <c r="G75" s="65">
        <v>3.82</v>
      </c>
      <c r="H75" s="73" t="s">
        <v>816</v>
      </c>
      <c r="I75" s="10"/>
      <c r="J75" s="10"/>
      <c r="K75" s="10"/>
      <c r="L75" s="10"/>
    </row>
    <row r="76" spans="1:12" ht="38.25">
      <c r="A76" s="67" t="s">
        <v>223</v>
      </c>
      <c r="B76" s="68" t="s">
        <v>224</v>
      </c>
      <c r="C76" s="63" t="s">
        <v>686</v>
      </c>
      <c r="D76" s="69">
        <v>0</v>
      </c>
      <c r="E76" s="69">
        <v>0</v>
      </c>
      <c r="F76" s="65">
        <v>2.56</v>
      </c>
      <c r="G76" s="65">
        <v>2.63</v>
      </c>
      <c r="H76" s="66" t="s">
        <v>699</v>
      </c>
      <c r="I76" s="10"/>
      <c r="J76" s="10"/>
      <c r="K76" s="10"/>
      <c r="L76" s="10"/>
    </row>
    <row r="77" spans="1:12" ht="51">
      <c r="A77" s="67" t="s">
        <v>225</v>
      </c>
      <c r="B77" s="68" t="s">
        <v>226</v>
      </c>
      <c r="C77" s="63" t="s">
        <v>686</v>
      </c>
      <c r="D77" s="69">
        <v>1</v>
      </c>
      <c r="E77" s="69">
        <v>0</v>
      </c>
      <c r="F77" s="65">
        <v>4.6500000000000004</v>
      </c>
      <c r="G77" s="65">
        <v>4.4400000000000004</v>
      </c>
      <c r="H77" s="73" t="s">
        <v>861</v>
      </c>
      <c r="I77" s="10"/>
      <c r="J77" s="10"/>
      <c r="K77" s="10"/>
      <c r="L77" s="10"/>
    </row>
    <row r="78" spans="1:12" ht="38.25">
      <c r="A78" s="67" t="s">
        <v>227</v>
      </c>
      <c r="B78" s="68" t="s">
        <v>228</v>
      </c>
      <c r="C78" s="63" t="s">
        <v>686</v>
      </c>
      <c r="D78" s="69">
        <v>2</v>
      </c>
      <c r="E78" s="69">
        <v>0</v>
      </c>
      <c r="F78" s="65">
        <v>33.93</v>
      </c>
      <c r="G78" s="65">
        <v>33.49</v>
      </c>
      <c r="H78" s="73" t="s">
        <v>897</v>
      </c>
      <c r="I78" s="10"/>
      <c r="J78" s="10"/>
      <c r="K78" s="10"/>
      <c r="L78" s="10"/>
    </row>
    <row r="79" spans="1:12" ht="38.25">
      <c r="A79" s="74" t="s">
        <v>705</v>
      </c>
      <c r="B79" s="62" t="s">
        <v>706</v>
      </c>
      <c r="C79" s="63" t="s">
        <v>681</v>
      </c>
      <c r="D79" s="63">
        <v>0</v>
      </c>
      <c r="E79" s="63">
        <v>0</v>
      </c>
      <c r="F79" s="65">
        <v>16.3</v>
      </c>
      <c r="G79" s="65">
        <v>18.850000000000001</v>
      </c>
      <c r="H79" s="73" t="s">
        <v>712</v>
      </c>
      <c r="I79" s="10"/>
      <c r="J79" s="10"/>
      <c r="K79" s="10"/>
      <c r="L79" s="10"/>
    </row>
    <row r="80" spans="1:12" ht="38.25">
      <c r="A80" s="74" t="s">
        <v>565</v>
      </c>
      <c r="B80" s="62" t="s">
        <v>564</v>
      </c>
      <c r="C80" s="63" t="s">
        <v>686</v>
      </c>
      <c r="D80" s="63">
        <v>1</v>
      </c>
      <c r="E80" s="75">
        <v>0</v>
      </c>
      <c r="F80" s="65">
        <v>0.94</v>
      </c>
      <c r="G80" s="65">
        <v>0.95</v>
      </c>
      <c r="H80" s="73" t="s">
        <v>722</v>
      </c>
      <c r="I80" s="10"/>
      <c r="J80" s="10"/>
      <c r="K80" s="10"/>
      <c r="L80" s="10"/>
    </row>
    <row r="81" spans="1:12" ht="38.25">
      <c r="A81" s="67" t="s">
        <v>229</v>
      </c>
      <c r="B81" s="68" t="s">
        <v>230</v>
      </c>
      <c r="C81" s="63" t="s">
        <v>686</v>
      </c>
      <c r="D81" s="69">
        <v>0</v>
      </c>
      <c r="E81" s="69">
        <v>0</v>
      </c>
      <c r="F81" s="65">
        <v>3.23</v>
      </c>
      <c r="G81" s="65">
        <v>2.72</v>
      </c>
      <c r="H81" s="73" t="s">
        <v>772</v>
      </c>
      <c r="I81" s="10"/>
      <c r="J81" s="10"/>
      <c r="K81" s="10"/>
      <c r="L81" s="10"/>
    </row>
    <row r="82" spans="1:12" ht="38.25">
      <c r="A82" s="70" t="s">
        <v>231</v>
      </c>
      <c r="B82" s="71" t="s">
        <v>232</v>
      </c>
      <c r="C82" s="63" t="s">
        <v>686</v>
      </c>
      <c r="D82" s="69">
        <v>0</v>
      </c>
      <c r="E82" s="69">
        <v>0</v>
      </c>
      <c r="F82" s="65">
        <v>7.15</v>
      </c>
      <c r="G82" s="65">
        <v>7.29</v>
      </c>
      <c r="H82" s="73" t="s">
        <v>924</v>
      </c>
      <c r="I82" s="10"/>
      <c r="J82" s="10"/>
      <c r="K82" s="10"/>
      <c r="L82" s="10"/>
    </row>
    <row r="83" spans="1:12" ht="51">
      <c r="A83" s="67" t="s">
        <v>233</v>
      </c>
      <c r="B83" s="68" t="s">
        <v>654</v>
      </c>
      <c r="C83" s="63" t="s">
        <v>697</v>
      </c>
      <c r="D83" s="72">
        <v>0</v>
      </c>
      <c r="E83" s="72">
        <v>1</v>
      </c>
      <c r="F83" s="65">
        <v>11.17</v>
      </c>
      <c r="G83" s="65">
        <v>10.89</v>
      </c>
      <c r="H83" s="73" t="s">
        <v>729</v>
      </c>
      <c r="I83" s="10"/>
      <c r="J83" s="10"/>
      <c r="K83" s="10"/>
      <c r="L83" s="10"/>
    </row>
    <row r="84" spans="1:12" ht="25.5">
      <c r="A84" s="74" t="s">
        <v>627</v>
      </c>
      <c r="B84" s="62" t="s">
        <v>628</v>
      </c>
      <c r="C84" s="63" t="s">
        <v>681</v>
      </c>
      <c r="D84" s="63">
        <v>0</v>
      </c>
      <c r="E84" s="63">
        <v>0</v>
      </c>
      <c r="F84" s="65">
        <v>7.04</v>
      </c>
      <c r="G84" s="65">
        <v>6.13</v>
      </c>
      <c r="H84" s="73" t="s">
        <v>967</v>
      </c>
      <c r="I84" s="10"/>
      <c r="J84" s="10"/>
      <c r="K84" s="10"/>
      <c r="L84" s="10"/>
    </row>
    <row r="85" spans="1:12" ht="25.5">
      <c r="A85" s="67" t="s">
        <v>726</v>
      </c>
      <c r="B85" s="68" t="s">
        <v>727</v>
      </c>
      <c r="C85" s="63" t="s">
        <v>697</v>
      </c>
      <c r="D85" s="72">
        <v>0</v>
      </c>
      <c r="E85" s="72">
        <v>0</v>
      </c>
      <c r="F85" s="65">
        <v>2.09</v>
      </c>
      <c r="G85" s="65">
        <v>2.09</v>
      </c>
      <c r="H85" s="73" t="s">
        <v>730</v>
      </c>
      <c r="I85" s="10"/>
      <c r="J85" s="10"/>
      <c r="K85" s="10"/>
      <c r="L85" s="10"/>
    </row>
    <row r="86" spans="1:12" ht="38.25">
      <c r="A86" s="67" t="s">
        <v>234</v>
      </c>
      <c r="B86" s="68" t="s">
        <v>235</v>
      </c>
      <c r="C86" s="63" t="s">
        <v>681</v>
      </c>
      <c r="D86" s="69">
        <v>0</v>
      </c>
      <c r="E86" s="69">
        <v>0</v>
      </c>
      <c r="F86" s="65">
        <v>7.47</v>
      </c>
      <c r="G86" s="65">
        <v>7.71</v>
      </c>
      <c r="H86" s="73" t="s">
        <v>782</v>
      </c>
      <c r="I86" s="10"/>
      <c r="J86" s="10"/>
      <c r="K86" s="10"/>
      <c r="L86" s="10"/>
    </row>
    <row r="87" spans="1:12" ht="38.25">
      <c r="A87" s="67" t="s">
        <v>236</v>
      </c>
      <c r="B87" s="68" t="s">
        <v>237</v>
      </c>
      <c r="C87" s="63" t="s">
        <v>686</v>
      </c>
      <c r="D87" s="69">
        <v>0</v>
      </c>
      <c r="E87" s="69">
        <v>1</v>
      </c>
      <c r="F87" s="65">
        <v>5</v>
      </c>
      <c r="G87" s="65">
        <v>4.8600000000000003</v>
      </c>
      <c r="H87" s="73" t="s">
        <v>949</v>
      </c>
      <c r="I87" s="10"/>
      <c r="J87" s="10"/>
      <c r="K87" s="10"/>
      <c r="L87" s="10"/>
    </row>
    <row r="88" spans="1:12" ht="38.25">
      <c r="A88" s="67" t="s">
        <v>238</v>
      </c>
      <c r="B88" s="68" t="s">
        <v>239</v>
      </c>
      <c r="C88" s="63" t="s">
        <v>697</v>
      </c>
      <c r="D88" s="72">
        <v>0</v>
      </c>
      <c r="E88" s="72">
        <v>0</v>
      </c>
      <c r="F88" s="65">
        <v>3.96</v>
      </c>
      <c r="G88" s="65">
        <v>4.0599999999999996</v>
      </c>
      <c r="H88" s="73" t="s">
        <v>761</v>
      </c>
      <c r="I88" s="10"/>
      <c r="J88" s="10"/>
      <c r="K88" s="10"/>
      <c r="L88" s="10"/>
    </row>
    <row r="89" spans="1:12" ht="51">
      <c r="A89" s="61" t="s">
        <v>679</v>
      </c>
      <c r="B89" s="62" t="s">
        <v>680</v>
      </c>
      <c r="C89" s="63" t="s">
        <v>681</v>
      </c>
      <c r="D89" s="64">
        <v>0</v>
      </c>
      <c r="E89" s="64">
        <v>0</v>
      </c>
      <c r="F89" s="65">
        <v>20.18</v>
      </c>
      <c r="G89" s="65">
        <v>21.07</v>
      </c>
      <c r="H89" s="66" t="s">
        <v>682</v>
      </c>
      <c r="I89" s="10"/>
      <c r="J89" s="10"/>
      <c r="K89" s="10"/>
      <c r="L89" s="10"/>
    </row>
    <row r="90" spans="1:12" ht="38.25">
      <c r="A90" s="74" t="s">
        <v>625</v>
      </c>
      <c r="B90" s="62" t="s">
        <v>626</v>
      </c>
      <c r="C90" s="63" t="s">
        <v>686</v>
      </c>
      <c r="D90" s="63">
        <v>0</v>
      </c>
      <c r="E90" s="63">
        <v>0</v>
      </c>
      <c r="F90" s="65">
        <v>1.2</v>
      </c>
      <c r="G90" s="65">
        <v>1.1499999999999999</v>
      </c>
      <c r="H90" s="73" t="s">
        <v>950</v>
      </c>
      <c r="I90" s="10"/>
      <c r="J90" s="10"/>
      <c r="K90" s="10"/>
      <c r="L90" s="10"/>
    </row>
    <row r="91" spans="1:12" ht="51">
      <c r="A91" s="67" t="s">
        <v>240</v>
      </c>
      <c r="B91" s="68" t="s">
        <v>241</v>
      </c>
      <c r="C91" s="63" t="s">
        <v>681</v>
      </c>
      <c r="D91" s="72">
        <v>1</v>
      </c>
      <c r="E91" s="72">
        <v>0</v>
      </c>
      <c r="F91" s="65">
        <v>10.6</v>
      </c>
      <c r="G91" s="65">
        <v>9.9600000000000009</v>
      </c>
      <c r="H91" s="73" t="s">
        <v>876</v>
      </c>
      <c r="I91" s="10"/>
      <c r="J91" s="10"/>
      <c r="K91" s="10"/>
      <c r="L91" s="10"/>
    </row>
    <row r="92" spans="1:12" ht="38.25">
      <c r="A92" s="67" t="s">
        <v>242</v>
      </c>
      <c r="B92" s="68" t="s">
        <v>243</v>
      </c>
      <c r="C92" s="63" t="s">
        <v>697</v>
      </c>
      <c r="D92" s="72">
        <v>1</v>
      </c>
      <c r="E92" s="72">
        <v>1</v>
      </c>
      <c r="F92" s="65">
        <v>76.42</v>
      </c>
      <c r="G92" s="65">
        <v>79.69</v>
      </c>
      <c r="H92" s="73" t="s">
        <v>718</v>
      </c>
      <c r="I92" s="10"/>
      <c r="J92" s="10"/>
      <c r="K92" s="10"/>
      <c r="L92" s="10"/>
    </row>
    <row r="93" spans="1:12" ht="38.25">
      <c r="A93" s="74" t="s">
        <v>562</v>
      </c>
      <c r="B93" s="62" t="s">
        <v>563</v>
      </c>
      <c r="C93" s="63" t="s">
        <v>686</v>
      </c>
      <c r="D93" s="63">
        <v>0</v>
      </c>
      <c r="E93" s="63">
        <v>0</v>
      </c>
      <c r="F93" s="65">
        <v>0.18</v>
      </c>
      <c r="G93" s="65">
        <v>0.16</v>
      </c>
      <c r="H93" s="73" t="s">
        <v>708</v>
      </c>
      <c r="I93" s="10"/>
      <c r="J93" s="10"/>
      <c r="K93" s="10"/>
      <c r="L93" s="10"/>
    </row>
    <row r="94" spans="1:12" ht="38.25">
      <c r="A94" s="67" t="s">
        <v>244</v>
      </c>
      <c r="B94" s="68" t="s">
        <v>245</v>
      </c>
      <c r="C94" s="63" t="s">
        <v>681</v>
      </c>
      <c r="D94" s="69">
        <v>0</v>
      </c>
      <c r="E94" s="69">
        <v>0</v>
      </c>
      <c r="F94" s="65">
        <v>2.12</v>
      </c>
      <c r="G94" s="65">
        <v>2.1</v>
      </c>
      <c r="H94" s="73" t="s">
        <v>843</v>
      </c>
      <c r="I94" s="10"/>
      <c r="J94" s="10"/>
      <c r="K94" s="10"/>
      <c r="L94" s="10"/>
    </row>
    <row r="95" spans="1:12" ht="51">
      <c r="A95" s="67" t="s">
        <v>246</v>
      </c>
      <c r="B95" s="68" t="s">
        <v>247</v>
      </c>
      <c r="C95" s="63" t="s">
        <v>686</v>
      </c>
      <c r="D95" s="69">
        <v>1</v>
      </c>
      <c r="E95" s="69">
        <v>0</v>
      </c>
      <c r="F95" s="65">
        <v>87.58</v>
      </c>
      <c r="G95" s="65">
        <v>84.79</v>
      </c>
      <c r="H95" s="73" t="s">
        <v>731</v>
      </c>
      <c r="I95" s="10"/>
      <c r="J95" s="10"/>
      <c r="K95" s="10"/>
      <c r="L95" s="10"/>
    </row>
    <row r="96" spans="1:12" ht="51">
      <c r="A96" s="67" t="s">
        <v>248</v>
      </c>
      <c r="B96" s="68" t="s">
        <v>249</v>
      </c>
      <c r="C96" s="63" t="s">
        <v>697</v>
      </c>
      <c r="D96" s="69">
        <v>0</v>
      </c>
      <c r="E96" s="69">
        <v>1</v>
      </c>
      <c r="F96" s="65">
        <v>13.01</v>
      </c>
      <c r="G96" s="65">
        <v>11.27</v>
      </c>
      <c r="H96" s="73" t="s">
        <v>732</v>
      </c>
      <c r="I96" s="10"/>
      <c r="J96" s="10"/>
      <c r="K96" s="10"/>
      <c r="L96" s="10"/>
    </row>
    <row r="97" spans="1:12" ht="38.25">
      <c r="A97" s="70" t="s">
        <v>952</v>
      </c>
      <c r="B97" s="71" t="s">
        <v>250</v>
      </c>
      <c r="C97" s="63" t="s">
        <v>686</v>
      </c>
      <c r="D97" s="72">
        <v>0</v>
      </c>
      <c r="E97" s="72">
        <v>0</v>
      </c>
      <c r="F97" s="65">
        <v>11.17</v>
      </c>
      <c r="G97" s="65">
        <v>11.32</v>
      </c>
      <c r="H97" s="73" t="s">
        <v>951</v>
      </c>
      <c r="I97" s="10"/>
      <c r="J97" s="10"/>
      <c r="K97" s="10"/>
      <c r="L97" s="10"/>
    </row>
    <row r="98" spans="1:12" ht="38.25">
      <c r="A98" s="76" t="s">
        <v>251</v>
      </c>
      <c r="B98" s="68" t="s">
        <v>252</v>
      </c>
      <c r="C98" s="63" t="s">
        <v>686</v>
      </c>
      <c r="D98" s="69">
        <v>0</v>
      </c>
      <c r="E98" s="69">
        <v>1</v>
      </c>
      <c r="F98" s="65">
        <v>2.4500000000000002</v>
      </c>
      <c r="G98" s="65">
        <v>2.7</v>
      </c>
      <c r="H98" s="73" t="s">
        <v>862</v>
      </c>
      <c r="I98" s="10"/>
      <c r="J98" s="10"/>
      <c r="K98" s="10"/>
      <c r="L98" s="10"/>
    </row>
    <row r="99" spans="1:12" ht="38.25">
      <c r="A99" s="67" t="s">
        <v>253</v>
      </c>
      <c r="B99" s="68" t="s">
        <v>254</v>
      </c>
      <c r="C99" s="63" t="s">
        <v>681</v>
      </c>
      <c r="D99" s="72">
        <v>0</v>
      </c>
      <c r="E99" s="72">
        <v>0</v>
      </c>
      <c r="F99" s="65">
        <v>11.12</v>
      </c>
      <c r="G99" s="65">
        <v>11.27</v>
      </c>
      <c r="H99" s="66" t="s">
        <v>695</v>
      </c>
      <c r="I99" s="10"/>
      <c r="J99" s="10"/>
      <c r="K99" s="10"/>
      <c r="L99" s="10"/>
    </row>
    <row r="100" spans="1:12" ht="38.25">
      <c r="A100" s="67" t="s">
        <v>255</v>
      </c>
      <c r="B100" s="68" t="s">
        <v>256</v>
      </c>
      <c r="C100" s="63" t="s">
        <v>697</v>
      </c>
      <c r="D100" s="69">
        <v>0</v>
      </c>
      <c r="E100" s="69">
        <v>0</v>
      </c>
      <c r="F100" s="65">
        <v>1.01</v>
      </c>
      <c r="G100" s="65">
        <v>1.01</v>
      </c>
      <c r="H100" s="73" t="s">
        <v>987</v>
      </c>
      <c r="I100" s="10"/>
      <c r="J100" s="10"/>
      <c r="K100" s="10"/>
      <c r="L100" s="10"/>
    </row>
    <row r="101" spans="1:12" ht="51">
      <c r="A101" s="70" t="s">
        <v>257</v>
      </c>
      <c r="B101" s="71" t="s">
        <v>258</v>
      </c>
      <c r="C101" s="63" t="s">
        <v>697</v>
      </c>
      <c r="D101" s="69">
        <v>1</v>
      </c>
      <c r="E101" s="69">
        <v>0</v>
      </c>
      <c r="F101" s="65">
        <v>14.95</v>
      </c>
      <c r="G101" s="65">
        <v>14.91</v>
      </c>
      <c r="H101" s="73" t="s">
        <v>752</v>
      </c>
      <c r="I101" s="10"/>
      <c r="J101" s="10"/>
      <c r="K101" s="10"/>
      <c r="L101" s="10"/>
    </row>
    <row r="102" spans="1:12" ht="38.25">
      <c r="A102" s="67" t="s">
        <v>259</v>
      </c>
      <c r="B102" s="68" t="s">
        <v>260</v>
      </c>
      <c r="C102" s="63" t="s">
        <v>686</v>
      </c>
      <c r="D102" s="69">
        <v>0</v>
      </c>
      <c r="E102" s="69">
        <v>0</v>
      </c>
      <c r="F102" s="65">
        <v>1.63</v>
      </c>
      <c r="G102" s="65">
        <v>1.89</v>
      </c>
      <c r="H102" s="73" t="s">
        <v>762</v>
      </c>
      <c r="I102" s="10"/>
      <c r="J102" s="10"/>
      <c r="K102" s="10"/>
      <c r="L102" s="10"/>
    </row>
    <row r="103" spans="1:12" ht="51">
      <c r="A103" s="67" t="s">
        <v>261</v>
      </c>
      <c r="B103" s="68" t="s">
        <v>261</v>
      </c>
      <c r="C103" s="63" t="s">
        <v>686</v>
      </c>
      <c r="D103" s="69">
        <v>0</v>
      </c>
      <c r="E103" s="69">
        <v>0</v>
      </c>
      <c r="F103" s="65">
        <v>95.47</v>
      </c>
      <c r="G103" s="65">
        <v>101.14</v>
      </c>
      <c r="H103" s="73" t="s">
        <v>738</v>
      </c>
      <c r="I103" s="10"/>
      <c r="J103" s="10"/>
      <c r="K103" s="10"/>
      <c r="L103" s="10"/>
    </row>
    <row r="104" spans="1:12" ht="38.25">
      <c r="A104" s="67" t="s">
        <v>615</v>
      </c>
      <c r="B104" s="68" t="s">
        <v>616</v>
      </c>
      <c r="C104" s="69" t="s">
        <v>686</v>
      </c>
      <c r="D104" s="69">
        <v>0</v>
      </c>
      <c r="E104" s="69">
        <v>0</v>
      </c>
      <c r="F104" s="77">
        <v>0.97</v>
      </c>
      <c r="G104" s="65">
        <v>1.1100000000000001</v>
      </c>
      <c r="H104" s="73" t="s">
        <v>820</v>
      </c>
      <c r="I104" s="10"/>
      <c r="J104" s="10"/>
      <c r="K104" s="10"/>
      <c r="L104" s="10"/>
    </row>
    <row r="105" spans="1:12" ht="38.25">
      <c r="A105" s="67" t="s">
        <v>262</v>
      </c>
      <c r="B105" s="68" t="s">
        <v>263</v>
      </c>
      <c r="C105" s="63" t="s">
        <v>686</v>
      </c>
      <c r="D105" s="69">
        <v>1</v>
      </c>
      <c r="E105" s="69">
        <v>0</v>
      </c>
      <c r="F105" s="65">
        <v>7.56</v>
      </c>
      <c r="G105" s="65">
        <v>7.66</v>
      </c>
      <c r="H105" s="73" t="s">
        <v>733</v>
      </c>
      <c r="I105" s="10"/>
      <c r="J105" s="10"/>
      <c r="K105" s="10"/>
      <c r="L105" s="10"/>
    </row>
    <row r="106" spans="1:12" ht="38.25">
      <c r="A106" s="76" t="s">
        <v>264</v>
      </c>
      <c r="B106" s="68" t="s">
        <v>265</v>
      </c>
      <c r="C106" s="63" t="s">
        <v>697</v>
      </c>
      <c r="D106" s="69">
        <v>0</v>
      </c>
      <c r="E106" s="69">
        <v>0</v>
      </c>
      <c r="F106" s="65">
        <v>2.33</v>
      </c>
      <c r="G106" s="65">
        <v>2.08</v>
      </c>
      <c r="H106" s="73" t="s">
        <v>773</v>
      </c>
      <c r="I106" s="10"/>
      <c r="J106" s="10"/>
      <c r="K106" s="10"/>
      <c r="L106" s="10"/>
    </row>
    <row r="107" spans="1:12" ht="51">
      <c r="A107" s="67" t="s">
        <v>266</v>
      </c>
      <c r="B107" s="68" t="s">
        <v>267</v>
      </c>
      <c r="C107" s="63" t="s">
        <v>681</v>
      </c>
      <c r="D107" s="69">
        <v>0</v>
      </c>
      <c r="E107" s="69">
        <v>0</v>
      </c>
      <c r="F107" s="65">
        <v>34.56</v>
      </c>
      <c r="G107" s="65">
        <v>38.880000000000003</v>
      </c>
      <c r="H107" s="73" t="s">
        <v>719</v>
      </c>
      <c r="I107" s="10"/>
      <c r="J107" s="10"/>
      <c r="K107" s="10"/>
      <c r="L107" s="10"/>
    </row>
    <row r="108" spans="1:12" ht="51">
      <c r="A108" s="67" t="s">
        <v>268</v>
      </c>
      <c r="B108" s="68" t="s">
        <v>269</v>
      </c>
      <c r="C108" s="63" t="s">
        <v>686</v>
      </c>
      <c r="D108" s="72">
        <v>3</v>
      </c>
      <c r="E108" s="72">
        <v>1</v>
      </c>
      <c r="F108" s="65">
        <v>4.78</v>
      </c>
      <c r="G108" s="65">
        <v>4.45</v>
      </c>
      <c r="H108" s="73" t="s">
        <v>702</v>
      </c>
      <c r="I108" s="10"/>
      <c r="J108" s="10"/>
      <c r="K108" s="10"/>
      <c r="L108" s="10"/>
    </row>
    <row r="109" spans="1:12" ht="38.25">
      <c r="A109" s="67" t="s">
        <v>270</v>
      </c>
      <c r="B109" s="68" t="s">
        <v>271</v>
      </c>
      <c r="C109" s="63" t="s">
        <v>681</v>
      </c>
      <c r="D109" s="69">
        <v>1</v>
      </c>
      <c r="E109" s="69">
        <v>0</v>
      </c>
      <c r="F109" s="65">
        <v>1.18</v>
      </c>
      <c r="G109" s="65">
        <v>1.02</v>
      </c>
      <c r="H109" s="73" t="s">
        <v>953</v>
      </c>
      <c r="I109" s="10"/>
      <c r="J109" s="10"/>
      <c r="K109" s="10"/>
      <c r="L109" s="10"/>
    </row>
    <row r="110" spans="1:12" ht="38.25">
      <c r="A110" s="70" t="s">
        <v>272</v>
      </c>
      <c r="B110" s="71" t="s">
        <v>273</v>
      </c>
      <c r="C110" s="63" t="s">
        <v>686</v>
      </c>
      <c r="D110" s="69">
        <v>0</v>
      </c>
      <c r="E110" s="69">
        <v>0</v>
      </c>
      <c r="F110" s="65">
        <v>2.48</v>
      </c>
      <c r="G110" s="65">
        <v>2.34</v>
      </c>
      <c r="H110" s="73" t="s">
        <v>863</v>
      </c>
      <c r="I110" s="10"/>
      <c r="J110" s="10"/>
      <c r="K110" s="10"/>
      <c r="L110" s="10"/>
    </row>
    <row r="111" spans="1:12" ht="38.25">
      <c r="A111" s="67" t="s">
        <v>274</v>
      </c>
      <c r="B111" s="68" t="s">
        <v>275</v>
      </c>
      <c r="C111" s="63" t="s">
        <v>681</v>
      </c>
      <c r="D111" s="69">
        <v>1</v>
      </c>
      <c r="E111" s="69">
        <v>0</v>
      </c>
      <c r="F111" s="65">
        <v>4.87</v>
      </c>
      <c r="G111" s="65">
        <v>5.44</v>
      </c>
      <c r="H111" s="73" t="s">
        <v>734</v>
      </c>
      <c r="I111" s="10"/>
      <c r="J111" s="10"/>
      <c r="K111" s="10"/>
      <c r="L111" s="10"/>
    </row>
    <row r="112" spans="1:12" ht="38.25">
      <c r="A112" s="67" t="s">
        <v>276</v>
      </c>
      <c r="B112" s="68" t="s">
        <v>277</v>
      </c>
      <c r="C112" s="63" t="s">
        <v>686</v>
      </c>
      <c r="D112" s="69">
        <v>0</v>
      </c>
      <c r="E112" s="69">
        <v>0</v>
      </c>
      <c r="F112" s="65">
        <v>0.15</v>
      </c>
      <c r="G112" s="65">
        <v>0.14000000000000001</v>
      </c>
      <c r="H112" s="73" t="s">
        <v>988</v>
      </c>
      <c r="I112" s="10"/>
      <c r="J112" s="10"/>
      <c r="K112" s="10"/>
      <c r="L112" s="10"/>
    </row>
    <row r="113" spans="1:12" ht="38.25">
      <c r="A113" s="67" t="s">
        <v>278</v>
      </c>
      <c r="B113" s="68" t="s">
        <v>279</v>
      </c>
      <c r="C113" s="63" t="s">
        <v>686</v>
      </c>
      <c r="D113" s="69">
        <v>0</v>
      </c>
      <c r="E113" s="69">
        <v>1</v>
      </c>
      <c r="F113" s="65">
        <v>7.73</v>
      </c>
      <c r="G113" s="65">
        <v>7.81</v>
      </c>
      <c r="H113" s="73" t="s">
        <v>763</v>
      </c>
      <c r="I113" s="10"/>
      <c r="J113" s="10"/>
      <c r="K113" s="10"/>
      <c r="L113" s="10"/>
    </row>
    <row r="114" spans="1:12" ht="38.25">
      <c r="A114" s="67" t="s">
        <v>694</v>
      </c>
      <c r="B114" s="68" t="s">
        <v>280</v>
      </c>
      <c r="C114" s="63" t="s">
        <v>686</v>
      </c>
      <c r="D114" s="69">
        <v>0</v>
      </c>
      <c r="E114" s="69">
        <v>0</v>
      </c>
      <c r="F114" s="65">
        <v>0.51</v>
      </c>
      <c r="G114" s="65">
        <v>0.47</v>
      </c>
      <c r="H114" s="66" t="s">
        <v>691</v>
      </c>
      <c r="I114" s="10"/>
      <c r="J114" s="10"/>
      <c r="K114" s="10"/>
      <c r="L114" s="10"/>
    </row>
    <row r="115" spans="1:12" ht="38.25">
      <c r="A115" s="67" t="s">
        <v>281</v>
      </c>
      <c r="B115" s="68" t="s">
        <v>282</v>
      </c>
      <c r="C115" s="63" t="s">
        <v>681</v>
      </c>
      <c r="D115" s="63">
        <v>0</v>
      </c>
      <c r="E115" s="63">
        <v>0</v>
      </c>
      <c r="F115" s="65">
        <v>2.34</v>
      </c>
      <c r="G115" s="65">
        <v>2.36</v>
      </c>
      <c r="H115" s="73" t="s">
        <v>864</v>
      </c>
      <c r="I115" s="10"/>
      <c r="J115" s="10"/>
      <c r="K115" s="10"/>
      <c r="L115" s="10"/>
    </row>
    <row r="116" spans="1:12" ht="38.25">
      <c r="A116" s="74" t="s">
        <v>584</v>
      </c>
      <c r="B116" s="62" t="s">
        <v>585</v>
      </c>
      <c r="C116" s="63" t="s">
        <v>681</v>
      </c>
      <c r="D116" s="69">
        <v>0</v>
      </c>
      <c r="E116" s="69">
        <v>0</v>
      </c>
      <c r="F116" s="65">
        <v>6.76</v>
      </c>
      <c r="G116" s="65">
        <v>7</v>
      </c>
      <c r="H116" s="73" t="s">
        <v>740</v>
      </c>
      <c r="I116" s="10"/>
      <c r="J116" s="10"/>
      <c r="K116" s="10"/>
      <c r="L116" s="10"/>
    </row>
    <row r="117" spans="1:12" ht="25.5">
      <c r="A117" s="74" t="s">
        <v>932</v>
      </c>
      <c r="B117" s="62" t="s">
        <v>933</v>
      </c>
      <c r="C117" s="63" t="s">
        <v>686</v>
      </c>
      <c r="D117" s="63">
        <v>0</v>
      </c>
      <c r="E117" s="63">
        <v>0</v>
      </c>
      <c r="F117" s="65">
        <v>0.57999999999999996</v>
      </c>
      <c r="G117" s="65">
        <v>0.59</v>
      </c>
      <c r="H117" s="73" t="s">
        <v>969</v>
      </c>
      <c r="I117" s="10"/>
      <c r="J117" s="10"/>
      <c r="K117" s="10"/>
      <c r="L117" s="10"/>
    </row>
    <row r="118" spans="1:12" ht="38.25">
      <c r="A118" s="70" t="s">
        <v>283</v>
      </c>
      <c r="B118" s="71" t="s">
        <v>284</v>
      </c>
      <c r="C118" s="63" t="s">
        <v>686</v>
      </c>
      <c r="D118" s="69">
        <v>1</v>
      </c>
      <c r="E118" s="69">
        <v>0</v>
      </c>
      <c r="F118" s="65">
        <v>1.18</v>
      </c>
      <c r="G118" s="65">
        <v>1.22</v>
      </c>
      <c r="H118" s="73" t="s">
        <v>989</v>
      </c>
      <c r="I118" s="10"/>
      <c r="J118" s="10"/>
      <c r="K118" s="10"/>
      <c r="L118" s="10"/>
    </row>
    <row r="119" spans="1:12" ht="51">
      <c r="A119" s="67" t="s">
        <v>285</v>
      </c>
      <c r="B119" s="68" t="s">
        <v>286</v>
      </c>
      <c r="C119" s="63" t="s">
        <v>686</v>
      </c>
      <c r="D119" s="72">
        <v>1</v>
      </c>
      <c r="E119" s="72">
        <v>0</v>
      </c>
      <c r="F119" s="65">
        <v>1.02</v>
      </c>
      <c r="G119" s="65">
        <v>1.03</v>
      </c>
      <c r="H119" s="73" t="s">
        <v>742</v>
      </c>
      <c r="I119" s="10"/>
      <c r="J119" s="10"/>
      <c r="K119" s="10"/>
      <c r="L119" s="10"/>
    </row>
    <row r="120" spans="1:12" ht="38.25">
      <c r="A120" s="70" t="s">
        <v>647</v>
      </c>
      <c r="B120" s="71" t="s">
        <v>646</v>
      </c>
      <c r="C120" s="63" t="s">
        <v>686</v>
      </c>
      <c r="D120" s="69">
        <v>1</v>
      </c>
      <c r="E120" s="69">
        <v>0</v>
      </c>
      <c r="F120" s="65">
        <v>2.14</v>
      </c>
      <c r="G120" s="65">
        <v>2.34</v>
      </c>
      <c r="H120" s="73" t="s">
        <v>1010</v>
      </c>
      <c r="I120" s="10"/>
      <c r="J120" s="10"/>
      <c r="K120" s="10"/>
      <c r="L120" s="10"/>
    </row>
    <row r="121" spans="1:12" ht="38.25">
      <c r="A121" s="67" t="s">
        <v>287</v>
      </c>
      <c r="B121" s="68" t="s">
        <v>288</v>
      </c>
      <c r="C121" s="63" t="s">
        <v>686</v>
      </c>
      <c r="D121" s="72">
        <v>0</v>
      </c>
      <c r="E121" s="72">
        <v>0</v>
      </c>
      <c r="F121" s="65">
        <v>7.52</v>
      </c>
      <c r="G121" s="65">
        <v>7.52</v>
      </c>
      <c r="H121" s="73" t="s">
        <v>793</v>
      </c>
      <c r="I121" s="10"/>
      <c r="J121" s="10"/>
      <c r="K121" s="10"/>
      <c r="L121" s="10"/>
    </row>
    <row r="122" spans="1:12" ht="51">
      <c r="A122" s="67" t="s">
        <v>600</v>
      </c>
      <c r="B122" s="68" t="s">
        <v>601</v>
      </c>
      <c r="C122" s="63" t="s">
        <v>697</v>
      </c>
      <c r="D122" s="72">
        <v>0</v>
      </c>
      <c r="E122" s="72">
        <v>3</v>
      </c>
      <c r="F122" s="65">
        <v>4.0599999999999996</v>
      </c>
      <c r="G122" s="65">
        <v>3.26</v>
      </c>
      <c r="H122" s="73" t="s">
        <v>709</v>
      </c>
      <c r="I122" s="10"/>
      <c r="J122" s="10"/>
      <c r="K122" s="10"/>
      <c r="L122" s="10"/>
    </row>
    <row r="123" spans="1:12" ht="38.25">
      <c r="A123" s="70" t="s">
        <v>289</v>
      </c>
      <c r="B123" s="71" t="s">
        <v>290</v>
      </c>
      <c r="C123" s="63" t="s">
        <v>681</v>
      </c>
      <c r="D123" s="72">
        <v>1</v>
      </c>
      <c r="E123" s="72">
        <v>0</v>
      </c>
      <c r="F123" s="65">
        <v>40.049999999999997</v>
      </c>
      <c r="G123" s="65">
        <v>40.090000000000003</v>
      </c>
      <c r="H123" s="73" t="s">
        <v>990</v>
      </c>
      <c r="I123" s="10"/>
      <c r="J123" s="10"/>
      <c r="K123" s="10"/>
      <c r="L123" s="10"/>
    </row>
    <row r="124" spans="1:12" ht="38.25">
      <c r="A124" s="67" t="s">
        <v>291</v>
      </c>
      <c r="B124" s="68" t="s">
        <v>292</v>
      </c>
      <c r="C124" s="63" t="s">
        <v>686</v>
      </c>
      <c r="D124" s="69">
        <v>0</v>
      </c>
      <c r="E124" s="69">
        <v>0</v>
      </c>
      <c r="F124" s="65">
        <v>1.84</v>
      </c>
      <c r="G124" s="65">
        <v>1.89</v>
      </c>
      <c r="H124" s="73" t="s">
        <v>884</v>
      </c>
      <c r="I124" s="10"/>
      <c r="J124" s="10"/>
      <c r="K124" s="10"/>
      <c r="L124" s="10"/>
    </row>
    <row r="125" spans="1:12" ht="38.25">
      <c r="A125" s="74" t="s">
        <v>1068</v>
      </c>
      <c r="B125" s="62" t="s">
        <v>1069</v>
      </c>
      <c r="C125" s="63" t="s">
        <v>697</v>
      </c>
      <c r="D125" s="63">
        <v>1</v>
      </c>
      <c r="E125" s="63">
        <v>0</v>
      </c>
      <c r="F125" s="65">
        <v>3.1</v>
      </c>
      <c r="G125" s="65">
        <v>3.4</v>
      </c>
      <c r="H125" s="73" t="s">
        <v>1070</v>
      </c>
      <c r="I125" s="10"/>
      <c r="J125" s="10"/>
      <c r="K125" s="10"/>
      <c r="L125" s="10"/>
    </row>
    <row r="126" spans="1:12" ht="38.25">
      <c r="A126" s="67" t="s">
        <v>293</v>
      </c>
      <c r="B126" s="68" t="s">
        <v>294</v>
      </c>
      <c r="C126" s="63" t="s">
        <v>697</v>
      </c>
      <c r="D126" s="69">
        <v>0</v>
      </c>
      <c r="E126" s="69">
        <v>0</v>
      </c>
      <c r="F126" s="65">
        <v>4.5</v>
      </c>
      <c r="G126" s="65">
        <v>4.43</v>
      </c>
      <c r="H126" s="73" t="s">
        <v>710</v>
      </c>
      <c r="I126" s="10"/>
      <c r="J126" s="10"/>
      <c r="K126" s="10"/>
      <c r="L126" s="10"/>
    </row>
    <row r="127" spans="1:12" ht="38.25">
      <c r="A127" s="67" t="s">
        <v>295</v>
      </c>
      <c r="B127" s="68" t="s">
        <v>296</v>
      </c>
      <c r="C127" s="63" t="s">
        <v>681</v>
      </c>
      <c r="D127" s="69">
        <v>0</v>
      </c>
      <c r="E127" s="69">
        <v>0</v>
      </c>
      <c r="F127" s="65">
        <v>2.17</v>
      </c>
      <c r="G127" s="65">
        <v>1.96</v>
      </c>
      <c r="H127" s="73" t="s">
        <v>991</v>
      </c>
      <c r="I127" s="10"/>
      <c r="J127" s="10"/>
      <c r="K127" s="10"/>
      <c r="L127" s="10"/>
    </row>
    <row r="128" spans="1:12" ht="38.25">
      <c r="A128" s="74" t="s">
        <v>1043</v>
      </c>
      <c r="B128" s="62" t="s">
        <v>1044</v>
      </c>
      <c r="C128" s="63" t="s">
        <v>681</v>
      </c>
      <c r="D128" s="63">
        <v>0</v>
      </c>
      <c r="E128" s="63">
        <v>0</v>
      </c>
      <c r="F128" s="65">
        <v>2.56</v>
      </c>
      <c r="G128" s="65">
        <v>2.56</v>
      </c>
      <c r="H128" s="73" t="s">
        <v>1058</v>
      </c>
      <c r="I128" s="10"/>
      <c r="J128" s="10"/>
      <c r="K128" s="10"/>
      <c r="L128" s="10"/>
    </row>
    <row r="129" spans="1:12" ht="38.25">
      <c r="A129" s="74" t="s">
        <v>567</v>
      </c>
      <c r="B129" s="62" t="s">
        <v>566</v>
      </c>
      <c r="C129" s="63" t="s">
        <v>686</v>
      </c>
      <c r="D129" s="63">
        <v>1</v>
      </c>
      <c r="E129" s="63">
        <v>0</v>
      </c>
      <c r="F129" s="65">
        <v>5.08</v>
      </c>
      <c r="G129" s="65">
        <v>6.1</v>
      </c>
      <c r="H129" s="73" t="s">
        <v>743</v>
      </c>
      <c r="I129" s="10"/>
      <c r="J129" s="10"/>
      <c r="K129" s="10"/>
      <c r="L129" s="10"/>
    </row>
    <row r="130" spans="1:12" ht="38.25">
      <c r="A130" s="67" t="s">
        <v>297</v>
      </c>
      <c r="B130" s="68" t="s">
        <v>298</v>
      </c>
      <c r="C130" s="63" t="s">
        <v>686</v>
      </c>
      <c r="D130" s="69">
        <v>0</v>
      </c>
      <c r="E130" s="69">
        <v>0</v>
      </c>
      <c r="F130" s="65">
        <v>1.66</v>
      </c>
      <c r="G130" s="65">
        <v>1.68</v>
      </c>
      <c r="H130" s="73" t="s">
        <v>885</v>
      </c>
      <c r="I130" s="10"/>
      <c r="J130" s="10"/>
      <c r="K130" s="10"/>
      <c r="L130" s="10"/>
    </row>
    <row r="131" spans="1:12" ht="38.25">
      <c r="A131" s="67" t="s">
        <v>299</v>
      </c>
      <c r="B131" s="68" t="s">
        <v>300</v>
      </c>
      <c r="C131" s="63" t="s">
        <v>697</v>
      </c>
      <c r="D131" s="69">
        <v>0</v>
      </c>
      <c r="E131" s="69">
        <v>1</v>
      </c>
      <c r="F131" s="65">
        <v>3.69</v>
      </c>
      <c r="G131" s="65">
        <v>3.46</v>
      </c>
      <c r="H131" s="66" t="s">
        <v>700</v>
      </c>
      <c r="I131" s="10"/>
      <c r="J131" s="10"/>
      <c r="K131" s="10"/>
      <c r="L131" s="10"/>
    </row>
    <row r="132" spans="1:12" ht="25.5">
      <c r="A132" s="74" t="s">
        <v>604</v>
      </c>
      <c r="B132" s="62" t="s">
        <v>605</v>
      </c>
      <c r="C132" s="63" t="s">
        <v>681</v>
      </c>
      <c r="D132" s="63">
        <v>0</v>
      </c>
      <c r="E132" s="63">
        <v>0</v>
      </c>
      <c r="F132" s="65">
        <v>3.7</v>
      </c>
      <c r="G132" s="65">
        <v>3.7</v>
      </c>
      <c r="H132" s="73" t="s">
        <v>821</v>
      </c>
      <c r="I132" s="10"/>
      <c r="J132" s="10"/>
      <c r="K132" s="10"/>
      <c r="L132" s="10"/>
    </row>
    <row r="133" spans="1:12" ht="51">
      <c r="A133" s="67" t="s">
        <v>301</v>
      </c>
      <c r="B133" s="68" t="s">
        <v>302</v>
      </c>
      <c r="C133" s="63" t="s">
        <v>686</v>
      </c>
      <c r="D133" s="69">
        <v>1</v>
      </c>
      <c r="E133" s="69">
        <v>0</v>
      </c>
      <c r="F133" s="65">
        <v>6.38</v>
      </c>
      <c r="G133" s="65">
        <v>6.5</v>
      </c>
      <c r="H133" s="73" t="s">
        <v>744</v>
      </c>
      <c r="I133" s="10"/>
      <c r="J133" s="10"/>
      <c r="K133" s="10"/>
      <c r="L133" s="10"/>
    </row>
    <row r="134" spans="1:12" ht="38.25">
      <c r="A134" s="67" t="s">
        <v>303</v>
      </c>
      <c r="B134" s="68" t="s">
        <v>304</v>
      </c>
      <c r="C134" s="63" t="s">
        <v>681</v>
      </c>
      <c r="D134" s="69">
        <v>0</v>
      </c>
      <c r="E134" s="69">
        <v>0</v>
      </c>
      <c r="F134" s="65">
        <v>4.4800000000000004</v>
      </c>
      <c r="G134" s="65">
        <v>4.5599999999999996</v>
      </c>
      <c r="H134" s="73" t="s">
        <v>774</v>
      </c>
      <c r="I134" s="10"/>
      <c r="J134" s="10"/>
      <c r="K134" s="10"/>
      <c r="L134" s="10"/>
    </row>
    <row r="135" spans="1:12" ht="25.5">
      <c r="A135" s="74" t="s">
        <v>715</v>
      </c>
      <c r="B135" s="62" t="s">
        <v>716</v>
      </c>
      <c r="C135" s="63" t="s">
        <v>681</v>
      </c>
      <c r="D135" s="63">
        <v>1</v>
      </c>
      <c r="E135" s="63">
        <v>0</v>
      </c>
      <c r="F135" s="65">
        <v>2.13</v>
      </c>
      <c r="G135" s="65">
        <v>2.19</v>
      </c>
      <c r="H135" s="73" t="s">
        <v>723</v>
      </c>
      <c r="I135" s="10"/>
      <c r="J135" s="10"/>
      <c r="K135" s="10"/>
      <c r="L135" s="10"/>
    </row>
    <row r="136" spans="1:12" ht="51">
      <c r="A136" s="67" t="s">
        <v>305</v>
      </c>
      <c r="B136" s="68" t="s">
        <v>306</v>
      </c>
      <c r="C136" s="63" t="s">
        <v>686</v>
      </c>
      <c r="D136" s="72">
        <v>0</v>
      </c>
      <c r="E136" s="72">
        <v>0</v>
      </c>
      <c r="F136" s="65">
        <v>0.1</v>
      </c>
      <c r="G136" s="65">
        <v>0.1</v>
      </c>
      <c r="H136" s="73" t="s">
        <v>1049</v>
      </c>
      <c r="I136" s="10"/>
      <c r="J136" s="10"/>
      <c r="K136" s="10"/>
      <c r="L136" s="10"/>
    </row>
    <row r="137" spans="1:12" ht="51">
      <c r="A137" s="67" t="s">
        <v>307</v>
      </c>
      <c r="B137" s="68" t="s">
        <v>308</v>
      </c>
      <c r="C137" s="63" t="s">
        <v>681</v>
      </c>
      <c r="D137" s="69">
        <v>0</v>
      </c>
      <c r="E137" s="69">
        <v>0</v>
      </c>
      <c r="F137" s="65">
        <v>7.25</v>
      </c>
      <c r="G137" s="65">
        <v>7.3</v>
      </c>
      <c r="H137" s="73" t="s">
        <v>720</v>
      </c>
      <c r="I137" s="10"/>
      <c r="J137" s="10"/>
      <c r="K137" s="10"/>
      <c r="L137" s="10"/>
    </row>
    <row r="138" spans="1:12" ht="38.25">
      <c r="A138" s="67" t="s">
        <v>309</v>
      </c>
      <c r="B138" s="68" t="s">
        <v>310</v>
      </c>
      <c r="C138" s="63" t="s">
        <v>681</v>
      </c>
      <c r="D138" s="69">
        <v>0</v>
      </c>
      <c r="E138" s="69">
        <v>0</v>
      </c>
      <c r="F138" s="65">
        <v>2.9</v>
      </c>
      <c r="G138" s="65">
        <v>2.9</v>
      </c>
      <c r="H138" s="73" t="s">
        <v>764</v>
      </c>
      <c r="I138" s="10"/>
      <c r="J138" s="10"/>
      <c r="K138" s="10"/>
      <c r="L138" s="10"/>
    </row>
    <row r="139" spans="1:12" ht="38.25">
      <c r="A139" s="67" t="s">
        <v>311</v>
      </c>
      <c r="B139" s="68" t="s">
        <v>312</v>
      </c>
      <c r="C139" s="63" t="s">
        <v>686</v>
      </c>
      <c r="D139" s="72">
        <v>1</v>
      </c>
      <c r="E139" s="72">
        <v>0</v>
      </c>
      <c r="F139" s="65">
        <v>8.8000000000000007</v>
      </c>
      <c r="G139" s="65">
        <v>9.94</v>
      </c>
      <c r="H139" s="66" t="s">
        <v>688</v>
      </c>
      <c r="I139" s="10"/>
      <c r="J139" s="10"/>
      <c r="K139" s="10"/>
      <c r="L139" s="10"/>
    </row>
    <row r="140" spans="1:12" ht="51">
      <c r="A140" s="67" t="s">
        <v>313</v>
      </c>
      <c r="B140" s="68" t="s">
        <v>314</v>
      </c>
      <c r="C140" s="63" t="s">
        <v>686</v>
      </c>
      <c r="D140" s="69">
        <v>1</v>
      </c>
      <c r="E140" s="69">
        <v>0</v>
      </c>
      <c r="F140" s="65">
        <v>2.5099999999999998</v>
      </c>
      <c r="G140" s="65">
        <v>2.4500000000000002</v>
      </c>
      <c r="H140" s="73" t="s">
        <v>775</v>
      </c>
      <c r="I140" s="10"/>
      <c r="J140" s="10"/>
      <c r="K140" s="10"/>
      <c r="L140" s="10"/>
    </row>
    <row r="141" spans="1:12" ht="51">
      <c r="A141" s="67" t="s">
        <v>315</v>
      </c>
      <c r="B141" s="68" t="s">
        <v>316</v>
      </c>
      <c r="C141" s="63" t="s">
        <v>697</v>
      </c>
      <c r="D141" s="78">
        <v>0</v>
      </c>
      <c r="E141" s="78">
        <v>1</v>
      </c>
      <c r="F141" s="65">
        <v>4.46</v>
      </c>
      <c r="G141" s="65">
        <v>4.49</v>
      </c>
      <c r="H141" s="73" t="s">
        <v>1025</v>
      </c>
      <c r="I141" s="10"/>
      <c r="J141" s="10"/>
      <c r="K141" s="10"/>
      <c r="L141" s="10"/>
    </row>
    <row r="142" spans="1:12" ht="51">
      <c r="A142" s="74" t="s">
        <v>617</v>
      </c>
      <c r="B142" s="62" t="s">
        <v>618</v>
      </c>
      <c r="C142" s="63" t="s">
        <v>681</v>
      </c>
      <c r="D142" s="63">
        <v>1</v>
      </c>
      <c r="E142" s="63">
        <v>0</v>
      </c>
      <c r="F142" s="65">
        <v>2.84</v>
      </c>
      <c r="G142" s="65">
        <v>2.87</v>
      </c>
      <c r="H142" s="73" t="s">
        <v>930</v>
      </c>
      <c r="I142" s="10"/>
      <c r="J142" s="10"/>
      <c r="K142" s="10"/>
      <c r="L142" s="10"/>
    </row>
    <row r="143" spans="1:12" ht="25.5">
      <c r="A143" s="67" t="s">
        <v>317</v>
      </c>
      <c r="B143" s="68" t="s">
        <v>318</v>
      </c>
      <c r="C143" s="63" t="s">
        <v>686</v>
      </c>
      <c r="D143" s="69">
        <v>0</v>
      </c>
      <c r="E143" s="69">
        <v>0</v>
      </c>
      <c r="F143" s="65">
        <v>0.36</v>
      </c>
      <c r="G143" s="65">
        <v>0.33</v>
      </c>
      <c r="H143" s="73" t="s">
        <v>1037</v>
      </c>
      <c r="I143" s="10"/>
      <c r="J143" s="10"/>
      <c r="K143" s="10"/>
      <c r="L143" s="10"/>
    </row>
    <row r="144" spans="1:12" ht="38.25">
      <c r="A144" s="70" t="s">
        <v>319</v>
      </c>
      <c r="B144" s="71" t="s">
        <v>320</v>
      </c>
      <c r="C144" s="63" t="s">
        <v>686</v>
      </c>
      <c r="D144" s="69">
        <v>0</v>
      </c>
      <c r="E144" s="69">
        <v>0</v>
      </c>
      <c r="F144" s="65">
        <v>6.15</v>
      </c>
      <c r="G144" s="65">
        <v>6.55</v>
      </c>
      <c r="H144" s="66" t="s">
        <v>687</v>
      </c>
      <c r="I144" s="10"/>
      <c r="J144" s="10"/>
      <c r="K144" s="10"/>
      <c r="L144" s="10"/>
    </row>
    <row r="145" spans="1:12" ht="38.25">
      <c r="A145" s="67" t="s">
        <v>321</v>
      </c>
      <c r="B145" s="68" t="s">
        <v>322</v>
      </c>
      <c r="C145" s="63" t="s">
        <v>686</v>
      </c>
      <c r="D145" s="69">
        <v>0</v>
      </c>
      <c r="E145" s="69">
        <v>0</v>
      </c>
      <c r="F145" s="65">
        <v>0.15</v>
      </c>
      <c r="G145" s="65">
        <v>0.15</v>
      </c>
      <c r="H145" s="73" t="s">
        <v>972</v>
      </c>
      <c r="I145" s="10"/>
      <c r="J145" s="10"/>
      <c r="K145" s="10"/>
      <c r="L145" s="10"/>
    </row>
    <row r="146" spans="1:12" ht="38.25">
      <c r="A146" s="70" t="s">
        <v>323</v>
      </c>
      <c r="B146" s="71" t="s">
        <v>324</v>
      </c>
      <c r="C146" s="63" t="s">
        <v>686</v>
      </c>
      <c r="D146" s="72">
        <v>0</v>
      </c>
      <c r="E146" s="72">
        <v>0</v>
      </c>
      <c r="F146" s="65">
        <v>2.5</v>
      </c>
      <c r="G146" s="65">
        <v>2.5</v>
      </c>
      <c r="H146" s="73" t="s">
        <v>1011</v>
      </c>
      <c r="I146" s="10"/>
      <c r="J146" s="10"/>
      <c r="K146" s="10"/>
      <c r="L146" s="10"/>
    </row>
    <row r="147" spans="1:12" ht="38.25">
      <c r="A147" s="74" t="s">
        <v>607</v>
      </c>
      <c r="B147" s="62" t="s">
        <v>606</v>
      </c>
      <c r="C147" s="63" t="s">
        <v>686</v>
      </c>
      <c r="D147" s="63">
        <v>0</v>
      </c>
      <c r="E147" s="63">
        <v>1</v>
      </c>
      <c r="F147" s="65">
        <v>4.5999999999999996</v>
      </c>
      <c r="G147" s="65">
        <v>3.3</v>
      </c>
      <c r="H147" s="73" t="s">
        <v>992</v>
      </c>
      <c r="I147" s="10"/>
      <c r="J147" s="10"/>
      <c r="K147" s="10"/>
      <c r="L147" s="10"/>
    </row>
    <row r="148" spans="1:12" ht="25.5">
      <c r="A148" s="70" t="s">
        <v>648</v>
      </c>
      <c r="B148" s="71" t="s">
        <v>653</v>
      </c>
      <c r="C148" s="63" t="s">
        <v>686</v>
      </c>
      <c r="D148" s="69">
        <v>0</v>
      </c>
      <c r="E148" s="69">
        <v>0</v>
      </c>
      <c r="F148" s="65">
        <v>1.1000000000000001</v>
      </c>
      <c r="G148" s="65">
        <v>1.1000000000000001</v>
      </c>
      <c r="H148" s="73" t="s">
        <v>822</v>
      </c>
      <c r="I148" s="10"/>
      <c r="J148" s="10"/>
      <c r="K148" s="10"/>
      <c r="L148" s="10"/>
    </row>
    <row r="149" spans="1:12" ht="38.25">
      <c r="A149" s="70" t="s">
        <v>325</v>
      </c>
      <c r="B149" s="71" t="s">
        <v>326</v>
      </c>
      <c r="C149" s="63" t="s">
        <v>686</v>
      </c>
      <c r="D149" s="69">
        <v>1</v>
      </c>
      <c r="E149" s="69">
        <v>0</v>
      </c>
      <c r="F149" s="65">
        <v>9.24</v>
      </c>
      <c r="G149" s="65">
        <v>9.23</v>
      </c>
      <c r="H149" s="73" t="s">
        <v>776</v>
      </c>
      <c r="I149" s="10"/>
      <c r="J149" s="10"/>
      <c r="K149" s="10"/>
      <c r="L149" s="10"/>
    </row>
    <row r="150" spans="1:12" ht="25.5">
      <c r="A150" s="74" t="s">
        <v>631</v>
      </c>
      <c r="B150" s="62" t="s">
        <v>632</v>
      </c>
      <c r="C150" s="63" t="s">
        <v>697</v>
      </c>
      <c r="D150" s="63">
        <v>0</v>
      </c>
      <c r="E150" s="63">
        <v>0</v>
      </c>
      <c r="F150" s="65">
        <v>1.7</v>
      </c>
      <c r="G150" s="65">
        <v>1.7</v>
      </c>
      <c r="H150" s="73" t="s">
        <v>955</v>
      </c>
      <c r="I150" s="10"/>
      <c r="J150" s="10"/>
      <c r="K150" s="10"/>
      <c r="L150" s="10"/>
    </row>
    <row r="151" spans="1:12" ht="38.25">
      <c r="A151" s="67" t="s">
        <v>327</v>
      </c>
      <c r="B151" s="68" t="s">
        <v>328</v>
      </c>
      <c r="C151" s="63" t="s">
        <v>686</v>
      </c>
      <c r="D151" s="69">
        <v>0</v>
      </c>
      <c r="E151" s="69">
        <v>0</v>
      </c>
      <c r="F151" s="65">
        <v>5.46</v>
      </c>
      <c r="G151" s="65">
        <v>4.8899999999999997</v>
      </c>
      <c r="H151" s="73" t="s">
        <v>886</v>
      </c>
      <c r="I151" s="10"/>
      <c r="J151" s="10"/>
      <c r="K151" s="10"/>
      <c r="L151" s="10"/>
    </row>
    <row r="152" spans="1:12" ht="38.25">
      <c r="A152" s="67" t="s">
        <v>329</v>
      </c>
      <c r="B152" s="68" t="s">
        <v>330</v>
      </c>
      <c r="C152" s="63" t="s">
        <v>697</v>
      </c>
      <c r="D152" s="69">
        <v>0</v>
      </c>
      <c r="E152" s="69">
        <v>0</v>
      </c>
      <c r="F152" s="65">
        <v>1.97</v>
      </c>
      <c r="G152" s="65">
        <v>1.97</v>
      </c>
      <c r="H152" s="73" t="s">
        <v>765</v>
      </c>
      <c r="I152" s="10"/>
      <c r="J152" s="10"/>
      <c r="K152" s="10"/>
      <c r="L152" s="10"/>
    </row>
    <row r="153" spans="1:12" ht="25.5">
      <c r="A153" s="74" t="s">
        <v>629</v>
      </c>
      <c r="B153" s="62" t="s">
        <v>630</v>
      </c>
      <c r="C153" s="63" t="s">
        <v>686</v>
      </c>
      <c r="D153" s="63">
        <v>0</v>
      </c>
      <c r="E153" s="63">
        <v>0</v>
      </c>
      <c r="F153" s="65">
        <v>0.5</v>
      </c>
      <c r="G153" s="65">
        <v>0.5</v>
      </c>
      <c r="H153" s="73" t="s">
        <v>954</v>
      </c>
      <c r="I153" s="10"/>
      <c r="J153" s="10"/>
      <c r="K153" s="10"/>
      <c r="L153" s="10"/>
    </row>
    <row r="154" spans="1:12" ht="25.5">
      <c r="A154" s="74" t="s">
        <v>768</v>
      </c>
      <c r="B154" s="62" t="s">
        <v>769</v>
      </c>
      <c r="C154" s="63" t="s">
        <v>686</v>
      </c>
      <c r="D154" s="63">
        <v>0</v>
      </c>
      <c r="E154" s="63">
        <v>0</v>
      </c>
      <c r="F154" s="65">
        <v>0.37</v>
      </c>
      <c r="G154" s="65">
        <v>0.37</v>
      </c>
      <c r="H154" s="73" t="s">
        <v>783</v>
      </c>
      <c r="I154" s="10"/>
      <c r="J154" s="10"/>
      <c r="K154" s="10"/>
      <c r="L154" s="10"/>
    </row>
    <row r="155" spans="1:12" ht="51">
      <c r="A155" s="70" t="s">
        <v>331</v>
      </c>
      <c r="B155" s="71" t="s">
        <v>332</v>
      </c>
      <c r="C155" s="63" t="s">
        <v>697</v>
      </c>
      <c r="D155" s="69">
        <v>1</v>
      </c>
      <c r="E155" s="69">
        <v>0</v>
      </c>
      <c r="F155" s="65">
        <v>5.78</v>
      </c>
      <c r="G155" s="65">
        <v>5.57</v>
      </c>
      <c r="H155" s="73" t="s">
        <v>877</v>
      </c>
      <c r="I155" s="10"/>
      <c r="J155" s="10"/>
      <c r="K155" s="10"/>
      <c r="L155" s="10"/>
    </row>
    <row r="156" spans="1:12" ht="38.25">
      <c r="A156" s="67" t="s">
        <v>333</v>
      </c>
      <c r="B156" s="68" t="s">
        <v>334</v>
      </c>
      <c r="C156" s="63" t="s">
        <v>681</v>
      </c>
      <c r="D156" s="69">
        <v>0</v>
      </c>
      <c r="E156" s="69">
        <v>0</v>
      </c>
      <c r="F156" s="65">
        <v>3.63</v>
      </c>
      <c r="G156" s="65">
        <v>3.72</v>
      </c>
      <c r="H156" s="73" t="s">
        <v>823</v>
      </c>
      <c r="I156" s="10"/>
      <c r="J156" s="10"/>
      <c r="K156" s="10"/>
      <c r="L156" s="10"/>
    </row>
    <row r="157" spans="1:12" ht="38.25">
      <c r="A157" s="67" t="s">
        <v>784</v>
      </c>
      <c r="B157" s="68" t="s">
        <v>335</v>
      </c>
      <c r="C157" s="63" t="s">
        <v>697</v>
      </c>
      <c r="D157" s="72">
        <v>0</v>
      </c>
      <c r="E157" s="72">
        <v>0</v>
      </c>
      <c r="F157" s="65">
        <v>12.73</v>
      </c>
      <c r="G157" s="65">
        <v>12.27</v>
      </c>
      <c r="H157" s="73" t="s">
        <v>785</v>
      </c>
      <c r="I157" s="10"/>
      <c r="J157" s="10"/>
      <c r="K157" s="10"/>
      <c r="L157" s="10"/>
    </row>
    <row r="158" spans="1:12" ht="51">
      <c r="A158" s="67" t="s">
        <v>336</v>
      </c>
      <c r="B158" s="68" t="s">
        <v>337</v>
      </c>
      <c r="C158" s="63" t="s">
        <v>686</v>
      </c>
      <c r="D158" s="69">
        <v>1</v>
      </c>
      <c r="E158" s="69">
        <v>1</v>
      </c>
      <c r="F158" s="65">
        <v>10.5</v>
      </c>
      <c r="G158" s="65">
        <v>10.06</v>
      </c>
      <c r="H158" s="73" t="s">
        <v>1042</v>
      </c>
      <c r="I158" s="10"/>
      <c r="J158" s="10"/>
      <c r="K158" s="10"/>
      <c r="L158" s="10"/>
    </row>
    <row r="159" spans="1:12" ht="38.25">
      <c r="A159" s="67" t="s">
        <v>655</v>
      </c>
      <c r="B159" s="68" t="s">
        <v>655</v>
      </c>
      <c r="C159" s="63" t="s">
        <v>681</v>
      </c>
      <c r="D159" s="63">
        <v>0</v>
      </c>
      <c r="E159" s="69">
        <v>0</v>
      </c>
      <c r="F159" s="65">
        <v>5.0599999999999996</v>
      </c>
      <c r="G159" s="65">
        <v>5.47</v>
      </c>
      <c r="H159" s="73" t="s">
        <v>993</v>
      </c>
      <c r="I159" s="10"/>
      <c r="J159" s="10"/>
      <c r="K159" s="10"/>
      <c r="L159" s="10"/>
    </row>
    <row r="160" spans="1:12" ht="38.25">
      <c r="A160" s="74" t="s">
        <v>586</v>
      </c>
      <c r="B160" s="62" t="s">
        <v>587</v>
      </c>
      <c r="C160" s="63" t="s">
        <v>686</v>
      </c>
      <c r="D160" s="63">
        <v>0</v>
      </c>
      <c r="E160" s="63">
        <v>0</v>
      </c>
      <c r="F160" s="65">
        <v>3.58</v>
      </c>
      <c r="G160" s="65">
        <v>3.58</v>
      </c>
      <c r="H160" s="73" t="s">
        <v>865</v>
      </c>
      <c r="I160" s="10"/>
      <c r="J160" s="10"/>
      <c r="K160" s="10"/>
      <c r="L160" s="10"/>
    </row>
    <row r="161" spans="1:12" ht="25.5">
      <c r="A161" s="70" t="s">
        <v>338</v>
      </c>
      <c r="B161" s="71" t="s">
        <v>339</v>
      </c>
      <c r="C161" s="63" t="s">
        <v>686</v>
      </c>
      <c r="D161" s="69">
        <v>0</v>
      </c>
      <c r="E161" s="69">
        <v>0</v>
      </c>
      <c r="F161" s="65">
        <v>9.9499999999999993</v>
      </c>
      <c r="G161" s="65">
        <v>10.029999999999999</v>
      </c>
      <c r="H161" s="73" t="s">
        <v>824</v>
      </c>
      <c r="I161" s="10"/>
      <c r="J161" s="10"/>
      <c r="K161" s="10"/>
      <c r="L161" s="10"/>
    </row>
    <row r="162" spans="1:12" ht="51">
      <c r="A162" s="67" t="s">
        <v>340</v>
      </c>
      <c r="B162" s="68" t="s">
        <v>341</v>
      </c>
      <c r="C162" s="63" t="s">
        <v>681</v>
      </c>
      <c r="D162" s="69">
        <v>0</v>
      </c>
      <c r="E162" s="69">
        <v>0</v>
      </c>
      <c r="F162" s="65">
        <v>1.85</v>
      </c>
      <c r="G162" s="65">
        <v>1.95</v>
      </c>
      <c r="H162" s="73" t="s">
        <v>994</v>
      </c>
      <c r="I162" s="10"/>
      <c r="J162" s="10"/>
      <c r="K162" s="10"/>
      <c r="L162" s="10"/>
    </row>
    <row r="163" spans="1:12" ht="38.25">
      <c r="A163" s="67" t="s">
        <v>342</v>
      </c>
      <c r="B163" s="68" t="s">
        <v>343</v>
      </c>
      <c r="C163" s="63" t="s">
        <v>686</v>
      </c>
      <c r="D163" s="69">
        <v>1</v>
      </c>
      <c r="E163" s="69">
        <v>0</v>
      </c>
      <c r="F163" s="65">
        <v>3.51</v>
      </c>
      <c r="G163" s="65">
        <v>3.59</v>
      </c>
      <c r="H163" s="73" t="s">
        <v>866</v>
      </c>
      <c r="I163" s="10"/>
      <c r="J163" s="10"/>
      <c r="K163" s="10"/>
      <c r="L163" s="10"/>
    </row>
    <row r="164" spans="1:12" ht="51">
      <c r="A164" s="74" t="s">
        <v>591</v>
      </c>
      <c r="B164" s="62" t="s">
        <v>590</v>
      </c>
      <c r="C164" s="63" t="s">
        <v>697</v>
      </c>
      <c r="D164" s="63">
        <v>0</v>
      </c>
      <c r="E164" s="63">
        <v>1</v>
      </c>
      <c r="F164" s="65">
        <v>17.55</v>
      </c>
      <c r="G164" s="65">
        <v>18.649999999999999</v>
      </c>
      <c r="H164" s="73" t="s">
        <v>758</v>
      </c>
      <c r="I164" s="10"/>
      <c r="J164" s="10"/>
      <c r="K164" s="10"/>
      <c r="L164" s="10"/>
    </row>
    <row r="165" spans="1:12" ht="38.25">
      <c r="A165" s="67" t="s">
        <v>344</v>
      </c>
      <c r="B165" s="68" t="s">
        <v>345</v>
      </c>
      <c r="C165" s="63" t="s">
        <v>686</v>
      </c>
      <c r="D165" s="69">
        <v>0</v>
      </c>
      <c r="E165" s="69">
        <v>0</v>
      </c>
      <c r="F165" s="65">
        <v>2.88</v>
      </c>
      <c r="G165" s="65">
        <v>2.96</v>
      </c>
      <c r="H165" s="73" t="s">
        <v>887</v>
      </c>
      <c r="I165" s="10"/>
      <c r="J165" s="10"/>
      <c r="K165" s="10"/>
      <c r="L165" s="10"/>
    </row>
    <row r="166" spans="1:12" ht="51">
      <c r="A166" s="67" t="s">
        <v>346</v>
      </c>
      <c r="B166" s="68" t="s">
        <v>347</v>
      </c>
      <c r="C166" s="63" t="s">
        <v>681</v>
      </c>
      <c r="D166" s="69">
        <v>0</v>
      </c>
      <c r="E166" s="69">
        <v>2</v>
      </c>
      <c r="F166" s="65">
        <v>18.440000000000001</v>
      </c>
      <c r="G166" s="65">
        <v>20.7</v>
      </c>
      <c r="H166" s="73" t="s">
        <v>711</v>
      </c>
      <c r="I166" s="10"/>
      <c r="J166" s="10"/>
      <c r="K166" s="10"/>
      <c r="L166" s="10"/>
    </row>
    <row r="167" spans="1:12" ht="38.25">
      <c r="A167" s="70" t="s">
        <v>348</v>
      </c>
      <c r="B167" s="71" t="s">
        <v>349</v>
      </c>
      <c r="C167" s="63" t="s">
        <v>686</v>
      </c>
      <c r="D167" s="69">
        <v>0</v>
      </c>
      <c r="E167" s="69">
        <v>0</v>
      </c>
      <c r="F167" s="65">
        <v>1.45</v>
      </c>
      <c r="G167" s="65">
        <v>1.47</v>
      </c>
      <c r="H167" s="73" t="s">
        <v>888</v>
      </c>
      <c r="I167" s="10"/>
      <c r="J167" s="10"/>
      <c r="K167" s="10"/>
      <c r="L167" s="10"/>
    </row>
    <row r="168" spans="1:12" ht="25.5">
      <c r="A168" s="74" t="s">
        <v>1016</v>
      </c>
      <c r="B168" s="62" t="s">
        <v>1017</v>
      </c>
      <c r="C168" s="63" t="s">
        <v>686</v>
      </c>
      <c r="D168" s="63">
        <v>0</v>
      </c>
      <c r="E168" s="63">
        <v>0</v>
      </c>
      <c r="F168" s="65">
        <v>0.3</v>
      </c>
      <c r="G168" s="65">
        <v>0.3</v>
      </c>
      <c r="H168" s="73" t="s">
        <v>1032</v>
      </c>
      <c r="I168" s="10"/>
      <c r="J168" s="10"/>
      <c r="K168" s="10"/>
      <c r="L168" s="10"/>
    </row>
    <row r="169" spans="1:12" ht="25.5">
      <c r="A169" s="74" t="s">
        <v>620</v>
      </c>
      <c r="B169" s="62" t="s">
        <v>619</v>
      </c>
      <c r="C169" s="63" t="s">
        <v>686</v>
      </c>
      <c r="D169" s="63">
        <v>0</v>
      </c>
      <c r="E169" s="63">
        <v>0</v>
      </c>
      <c r="F169" s="65">
        <v>0.3</v>
      </c>
      <c r="G169" s="65">
        <v>0.28000000000000003</v>
      </c>
      <c r="H169" s="73" t="s">
        <v>867</v>
      </c>
      <c r="I169" s="10"/>
      <c r="J169" s="10"/>
      <c r="K169" s="10"/>
      <c r="L169" s="10"/>
    </row>
    <row r="170" spans="1:12" ht="38.25">
      <c r="A170" s="70" t="s">
        <v>350</v>
      </c>
      <c r="B170" s="71" t="s">
        <v>351</v>
      </c>
      <c r="C170" s="63" t="s">
        <v>686</v>
      </c>
      <c r="D170" s="72">
        <v>0</v>
      </c>
      <c r="E170" s="72">
        <v>0</v>
      </c>
      <c r="F170" s="65">
        <v>17.43</v>
      </c>
      <c r="G170" s="65">
        <v>17.09</v>
      </c>
      <c r="H170" s="73" t="s">
        <v>889</v>
      </c>
      <c r="I170" s="10"/>
      <c r="J170" s="10"/>
      <c r="K170" s="10"/>
      <c r="L170" s="10"/>
    </row>
    <row r="171" spans="1:12" ht="38.25">
      <c r="A171" s="74" t="s">
        <v>634</v>
      </c>
      <c r="B171" s="62" t="s">
        <v>633</v>
      </c>
      <c r="C171" s="63" t="s">
        <v>686</v>
      </c>
      <c r="D171" s="63">
        <v>0</v>
      </c>
      <c r="E171" s="63">
        <v>0</v>
      </c>
      <c r="F171" s="65">
        <v>3.7</v>
      </c>
      <c r="G171" s="65">
        <v>3.95</v>
      </c>
      <c r="H171" s="73" t="s">
        <v>956</v>
      </c>
      <c r="I171" s="10"/>
      <c r="J171" s="10"/>
      <c r="K171" s="10"/>
      <c r="L171" s="10"/>
    </row>
    <row r="172" spans="1:12" ht="25.5">
      <c r="A172" s="74" t="s">
        <v>1018</v>
      </c>
      <c r="B172" s="62" t="s">
        <v>1019</v>
      </c>
      <c r="C172" s="63" t="s">
        <v>681</v>
      </c>
      <c r="D172" s="63">
        <v>0</v>
      </c>
      <c r="E172" s="63">
        <v>0</v>
      </c>
      <c r="F172" s="65">
        <v>3.62</v>
      </c>
      <c r="G172" s="65">
        <v>3.85</v>
      </c>
      <c r="H172" s="73" t="s">
        <v>1026</v>
      </c>
      <c r="I172" s="10"/>
      <c r="J172" s="10"/>
      <c r="K172" s="10"/>
      <c r="L172" s="10"/>
    </row>
    <row r="173" spans="1:12" ht="38.25">
      <c r="A173" s="67" t="s">
        <v>352</v>
      </c>
      <c r="B173" s="68" t="s">
        <v>353</v>
      </c>
      <c r="C173" s="63" t="s">
        <v>681</v>
      </c>
      <c r="D173" s="69">
        <v>1</v>
      </c>
      <c r="E173" s="69">
        <v>0</v>
      </c>
      <c r="F173" s="65">
        <v>11.27</v>
      </c>
      <c r="G173" s="65">
        <v>10.220000000000001</v>
      </c>
      <c r="H173" s="73" t="s">
        <v>890</v>
      </c>
      <c r="I173" s="10"/>
      <c r="J173" s="10"/>
      <c r="K173" s="10"/>
      <c r="L173" s="10"/>
    </row>
    <row r="174" spans="1:12" ht="38.25">
      <c r="A174" s="67" t="s">
        <v>354</v>
      </c>
      <c r="B174" s="68" t="s">
        <v>355</v>
      </c>
      <c r="C174" s="63" t="s">
        <v>681</v>
      </c>
      <c r="D174" s="69">
        <v>0</v>
      </c>
      <c r="E174" s="69">
        <v>0</v>
      </c>
      <c r="F174" s="65">
        <v>3.58</v>
      </c>
      <c r="G174" s="65">
        <v>3.67</v>
      </c>
      <c r="H174" s="73" t="s">
        <v>996</v>
      </c>
      <c r="I174" s="10"/>
      <c r="J174" s="10"/>
      <c r="K174" s="10"/>
      <c r="L174" s="10"/>
    </row>
    <row r="175" spans="1:12" ht="38.25">
      <c r="A175" s="67" t="s">
        <v>356</v>
      </c>
      <c r="B175" s="68" t="s">
        <v>357</v>
      </c>
      <c r="C175" s="63" t="s">
        <v>681</v>
      </c>
      <c r="D175" s="69">
        <v>0</v>
      </c>
      <c r="E175" s="69">
        <v>0</v>
      </c>
      <c r="F175" s="65">
        <v>20.92</v>
      </c>
      <c r="G175" s="65">
        <v>20.59</v>
      </c>
      <c r="H175" s="73" t="s">
        <v>724</v>
      </c>
      <c r="I175" s="10"/>
      <c r="J175" s="10"/>
      <c r="K175" s="10"/>
      <c r="L175" s="10"/>
    </row>
    <row r="176" spans="1:12" ht="38.25">
      <c r="A176" s="67" t="s">
        <v>358</v>
      </c>
      <c r="B176" s="68" t="s">
        <v>359</v>
      </c>
      <c r="C176" s="63" t="s">
        <v>681</v>
      </c>
      <c r="D176" s="69">
        <v>1</v>
      </c>
      <c r="E176" s="69">
        <v>0</v>
      </c>
      <c r="F176" s="65">
        <v>3.9</v>
      </c>
      <c r="G176" s="65">
        <v>3.83</v>
      </c>
      <c r="H176" s="73" t="s">
        <v>997</v>
      </c>
      <c r="I176" s="10"/>
      <c r="J176" s="10"/>
      <c r="K176" s="10"/>
      <c r="L176" s="10"/>
    </row>
    <row r="177" spans="1:12" ht="38.25">
      <c r="A177" s="70" t="s">
        <v>360</v>
      </c>
      <c r="B177" s="71" t="s">
        <v>361</v>
      </c>
      <c r="C177" s="63" t="s">
        <v>686</v>
      </c>
      <c r="D177" s="69">
        <v>0</v>
      </c>
      <c r="E177" s="69">
        <v>0</v>
      </c>
      <c r="F177" s="65">
        <v>1.21</v>
      </c>
      <c r="G177" s="65">
        <v>1.27</v>
      </c>
      <c r="H177" s="73" t="s">
        <v>1038</v>
      </c>
      <c r="I177" s="10"/>
      <c r="J177" s="10"/>
      <c r="K177" s="10"/>
      <c r="L177" s="10"/>
    </row>
    <row r="178" spans="1:12" ht="38.25">
      <c r="A178" s="67" t="s">
        <v>362</v>
      </c>
      <c r="B178" s="68" t="s">
        <v>363</v>
      </c>
      <c r="C178" s="63" t="s">
        <v>697</v>
      </c>
      <c r="D178" s="69">
        <v>0</v>
      </c>
      <c r="E178" s="69">
        <v>0</v>
      </c>
      <c r="F178" s="65">
        <v>0.21</v>
      </c>
      <c r="G178" s="65">
        <v>0.18</v>
      </c>
      <c r="H178" s="73" t="s">
        <v>995</v>
      </c>
      <c r="I178" s="10"/>
      <c r="J178" s="10"/>
      <c r="K178" s="10"/>
      <c r="L178" s="10"/>
    </row>
    <row r="179" spans="1:12" ht="38.25">
      <c r="A179" s="67" t="s">
        <v>364</v>
      </c>
      <c r="B179" s="68" t="s">
        <v>365</v>
      </c>
      <c r="C179" s="63" t="s">
        <v>686</v>
      </c>
      <c r="D179" s="69">
        <v>0</v>
      </c>
      <c r="E179" s="69">
        <v>0</v>
      </c>
      <c r="F179" s="65">
        <v>0.06</v>
      </c>
      <c r="G179" s="65">
        <v>7.0000000000000007E-2</v>
      </c>
      <c r="H179" s="73" t="s">
        <v>1027</v>
      </c>
      <c r="I179" s="10"/>
      <c r="J179" s="10"/>
      <c r="K179" s="10"/>
      <c r="L179" s="10"/>
    </row>
    <row r="180" spans="1:12" ht="38.25">
      <c r="A180" s="67" t="s">
        <v>366</v>
      </c>
      <c r="B180" s="68" t="s">
        <v>367</v>
      </c>
      <c r="C180" s="63" t="s">
        <v>686</v>
      </c>
      <c r="D180" s="69">
        <v>0</v>
      </c>
      <c r="E180" s="69">
        <v>0</v>
      </c>
      <c r="F180" s="65">
        <v>14.81</v>
      </c>
      <c r="G180" s="65">
        <v>15.09</v>
      </c>
      <c r="H180" s="73" t="s">
        <v>911</v>
      </c>
      <c r="I180" s="10"/>
      <c r="J180" s="10"/>
      <c r="K180" s="10"/>
      <c r="L180" s="10"/>
    </row>
    <row r="181" spans="1:12" ht="38.25">
      <c r="A181" s="67" t="s">
        <v>559</v>
      </c>
      <c r="B181" s="68" t="s">
        <v>560</v>
      </c>
      <c r="C181" s="63" t="s">
        <v>681</v>
      </c>
      <c r="D181" s="69">
        <v>2</v>
      </c>
      <c r="E181" s="69">
        <v>0</v>
      </c>
      <c r="F181" s="65">
        <v>2.17</v>
      </c>
      <c r="G181" s="65">
        <v>2.37</v>
      </c>
      <c r="H181" s="73" t="s">
        <v>868</v>
      </c>
      <c r="I181" s="10"/>
      <c r="J181" s="10"/>
      <c r="K181" s="10"/>
      <c r="L181" s="10"/>
    </row>
    <row r="182" spans="1:12" ht="38.25">
      <c r="A182" s="67" t="s">
        <v>368</v>
      </c>
      <c r="B182" s="68" t="s">
        <v>369</v>
      </c>
      <c r="C182" s="63" t="s">
        <v>686</v>
      </c>
      <c r="D182" s="69">
        <v>1</v>
      </c>
      <c r="E182" s="69">
        <v>0</v>
      </c>
      <c r="F182" s="65">
        <v>0.86</v>
      </c>
      <c r="G182" s="65">
        <v>0.78</v>
      </c>
      <c r="H182" s="73" t="s">
        <v>1028</v>
      </c>
      <c r="I182" s="10"/>
      <c r="J182" s="10"/>
      <c r="K182" s="10"/>
      <c r="L182" s="10"/>
    </row>
    <row r="183" spans="1:12" ht="51">
      <c r="A183" s="70" t="s">
        <v>371</v>
      </c>
      <c r="B183" s="71" t="s">
        <v>372</v>
      </c>
      <c r="C183" s="63" t="s">
        <v>697</v>
      </c>
      <c r="D183" s="69">
        <v>0</v>
      </c>
      <c r="E183" s="69">
        <v>0</v>
      </c>
      <c r="F183" s="65">
        <v>3.9</v>
      </c>
      <c r="G183" s="65">
        <v>3.43</v>
      </c>
      <c r="H183" s="73" t="s">
        <v>766</v>
      </c>
      <c r="I183" s="10"/>
      <c r="J183" s="10"/>
      <c r="K183" s="10"/>
      <c r="L183" s="10"/>
    </row>
    <row r="184" spans="1:12" ht="51">
      <c r="A184" s="67" t="s">
        <v>373</v>
      </c>
      <c r="B184" s="68" t="s">
        <v>374</v>
      </c>
      <c r="C184" s="63" t="s">
        <v>697</v>
      </c>
      <c r="D184" s="72">
        <v>0</v>
      </c>
      <c r="E184" s="72">
        <v>0</v>
      </c>
      <c r="F184" s="65">
        <v>0.6</v>
      </c>
      <c r="G184" s="65">
        <v>0.33</v>
      </c>
      <c r="H184" s="73" t="s">
        <v>745</v>
      </c>
      <c r="I184" s="10"/>
      <c r="J184" s="10"/>
      <c r="K184" s="10"/>
      <c r="L184" s="10"/>
    </row>
    <row r="185" spans="1:12" ht="38.25">
      <c r="A185" s="70" t="s">
        <v>375</v>
      </c>
      <c r="B185" s="71" t="s">
        <v>376</v>
      </c>
      <c r="C185" s="63" t="s">
        <v>686</v>
      </c>
      <c r="D185" s="69">
        <v>0</v>
      </c>
      <c r="E185" s="69">
        <v>0</v>
      </c>
      <c r="F185" s="65">
        <v>2.15</v>
      </c>
      <c r="G185" s="65">
        <v>1.62</v>
      </c>
      <c r="H185" s="73" t="s">
        <v>703</v>
      </c>
      <c r="I185" s="10"/>
      <c r="J185" s="10"/>
      <c r="K185" s="10"/>
      <c r="L185" s="10"/>
    </row>
    <row r="186" spans="1:12" ht="38.25">
      <c r="A186" s="67" t="s">
        <v>377</v>
      </c>
      <c r="B186" s="68" t="s">
        <v>378</v>
      </c>
      <c r="C186" s="63" t="s">
        <v>681</v>
      </c>
      <c r="D186" s="69">
        <v>1</v>
      </c>
      <c r="E186" s="69">
        <v>0</v>
      </c>
      <c r="F186" s="65">
        <v>8.1199999999999992</v>
      </c>
      <c r="G186" s="65">
        <v>6.97</v>
      </c>
      <c r="H186" s="73" t="s">
        <v>825</v>
      </c>
      <c r="I186" s="10"/>
      <c r="J186" s="10"/>
      <c r="K186" s="10"/>
      <c r="L186" s="10"/>
    </row>
    <row r="187" spans="1:12" ht="51">
      <c r="A187" s="76" t="s">
        <v>379</v>
      </c>
      <c r="B187" s="68" t="s">
        <v>380</v>
      </c>
      <c r="C187" s="63" t="s">
        <v>686</v>
      </c>
      <c r="D187" s="69">
        <v>1</v>
      </c>
      <c r="E187" s="69">
        <v>0</v>
      </c>
      <c r="F187" s="65">
        <v>2.0299999999999998</v>
      </c>
      <c r="G187" s="65">
        <v>2.02</v>
      </c>
      <c r="H187" s="73" t="s">
        <v>746</v>
      </c>
      <c r="I187" s="10"/>
      <c r="J187" s="10"/>
      <c r="K187" s="10"/>
      <c r="L187" s="10"/>
    </row>
    <row r="188" spans="1:12" ht="51">
      <c r="A188" s="67" t="s">
        <v>608</v>
      </c>
      <c r="B188" s="68" t="s">
        <v>370</v>
      </c>
      <c r="C188" s="63" t="s">
        <v>686</v>
      </c>
      <c r="D188" s="69">
        <v>0</v>
      </c>
      <c r="E188" s="69">
        <v>0</v>
      </c>
      <c r="F188" s="65">
        <v>0.76</v>
      </c>
      <c r="G188" s="65">
        <v>0.61</v>
      </c>
      <c r="H188" s="73" t="s">
        <v>777</v>
      </c>
      <c r="I188" s="10"/>
      <c r="J188" s="10"/>
      <c r="K188" s="10"/>
      <c r="L188" s="10"/>
    </row>
    <row r="189" spans="1:12" ht="38.25">
      <c r="A189" s="67" t="s">
        <v>381</v>
      </c>
      <c r="B189" s="68" t="s">
        <v>382</v>
      </c>
      <c r="C189" s="63" t="s">
        <v>697</v>
      </c>
      <c r="D189" s="69">
        <v>1</v>
      </c>
      <c r="E189" s="69">
        <v>0</v>
      </c>
      <c r="F189" s="65">
        <v>9.23</v>
      </c>
      <c r="G189" s="65">
        <v>7.31</v>
      </c>
      <c r="H189" s="73" t="s">
        <v>786</v>
      </c>
      <c r="I189" s="10"/>
      <c r="J189" s="10"/>
      <c r="K189" s="10"/>
      <c r="L189" s="10"/>
    </row>
    <row r="190" spans="1:12" ht="38.25">
      <c r="A190" s="67" t="s">
        <v>383</v>
      </c>
      <c r="B190" s="68" t="s">
        <v>384</v>
      </c>
      <c r="C190" s="63" t="s">
        <v>697</v>
      </c>
      <c r="D190" s="69">
        <v>0</v>
      </c>
      <c r="E190" s="69">
        <v>0</v>
      </c>
      <c r="F190" s="65">
        <v>1.79</v>
      </c>
      <c r="G190" s="65">
        <v>1.71</v>
      </c>
      <c r="H190" s="73" t="s">
        <v>1039</v>
      </c>
      <c r="I190" s="10"/>
      <c r="J190" s="10"/>
      <c r="K190" s="10"/>
      <c r="L190" s="10"/>
    </row>
    <row r="191" spans="1:12" ht="38.25">
      <c r="A191" s="70" t="s">
        <v>385</v>
      </c>
      <c r="B191" s="71" t="s">
        <v>386</v>
      </c>
      <c r="C191" s="63" t="s">
        <v>686</v>
      </c>
      <c r="D191" s="69">
        <v>0</v>
      </c>
      <c r="E191" s="69">
        <v>0</v>
      </c>
      <c r="F191" s="65">
        <v>2.91</v>
      </c>
      <c r="G191" s="65">
        <v>2.91</v>
      </c>
      <c r="H191" s="73" t="s">
        <v>794</v>
      </c>
      <c r="I191" s="10"/>
      <c r="J191" s="10"/>
      <c r="K191" s="10"/>
      <c r="L191" s="10"/>
    </row>
    <row r="192" spans="1:12" ht="38.25">
      <c r="A192" s="67" t="s">
        <v>387</v>
      </c>
      <c r="B192" s="68" t="s">
        <v>388</v>
      </c>
      <c r="C192" s="63" t="s">
        <v>686</v>
      </c>
      <c r="D192" s="72">
        <v>0</v>
      </c>
      <c r="E192" s="72">
        <v>0</v>
      </c>
      <c r="F192" s="65">
        <v>0.21</v>
      </c>
      <c r="G192" s="65">
        <v>0.21</v>
      </c>
      <c r="H192" s="73" t="s">
        <v>842</v>
      </c>
      <c r="I192" s="10"/>
      <c r="J192" s="10"/>
      <c r="K192" s="10"/>
      <c r="L192" s="10"/>
    </row>
    <row r="193" spans="1:12" ht="51">
      <c r="A193" s="74" t="s">
        <v>1060</v>
      </c>
      <c r="B193" s="62" t="s">
        <v>1061</v>
      </c>
      <c r="C193" s="63" t="s">
        <v>686</v>
      </c>
      <c r="D193" s="63">
        <v>1</v>
      </c>
      <c r="E193" s="63">
        <v>1</v>
      </c>
      <c r="F193" s="65">
        <v>1.34</v>
      </c>
      <c r="G193" s="65">
        <v>1.1100000000000001</v>
      </c>
      <c r="H193" s="73" t="s">
        <v>1065</v>
      </c>
      <c r="I193" s="10"/>
      <c r="J193" s="10"/>
      <c r="K193" s="10"/>
      <c r="L193" s="10"/>
    </row>
    <row r="194" spans="1:12" ht="38.25">
      <c r="A194" s="74" t="s">
        <v>978</v>
      </c>
      <c r="B194" s="62" t="s">
        <v>979</v>
      </c>
      <c r="C194" s="63" t="s">
        <v>681</v>
      </c>
      <c r="D194" s="63">
        <v>0</v>
      </c>
      <c r="E194" s="63">
        <v>0</v>
      </c>
      <c r="F194" s="65">
        <v>3.87</v>
      </c>
      <c r="G194" s="65">
        <v>3.82</v>
      </c>
      <c r="H194" s="73" t="s">
        <v>998</v>
      </c>
      <c r="I194" s="10"/>
      <c r="J194" s="10"/>
      <c r="K194" s="10"/>
      <c r="L194" s="10"/>
    </row>
    <row r="195" spans="1:12" ht="38.25">
      <c r="A195" s="74" t="s">
        <v>593</v>
      </c>
      <c r="B195" s="62" t="s">
        <v>592</v>
      </c>
      <c r="C195" s="63" t="s">
        <v>697</v>
      </c>
      <c r="D195" s="63">
        <v>0</v>
      </c>
      <c r="E195" s="63">
        <v>0</v>
      </c>
      <c r="F195" s="65">
        <v>5.05</v>
      </c>
      <c r="G195" s="65">
        <v>4.7699999999999996</v>
      </c>
      <c r="H195" s="73" t="s">
        <v>869</v>
      </c>
      <c r="I195" s="10"/>
      <c r="J195" s="10"/>
      <c r="K195" s="10"/>
      <c r="L195" s="10"/>
    </row>
    <row r="196" spans="1:12" ht="38.25">
      <c r="A196" s="74" t="s">
        <v>806</v>
      </c>
      <c r="B196" s="62" t="s">
        <v>807</v>
      </c>
      <c r="C196" s="63" t="s">
        <v>697</v>
      </c>
      <c r="D196" s="63">
        <v>0</v>
      </c>
      <c r="E196" s="63">
        <v>0</v>
      </c>
      <c r="F196" s="65">
        <v>1.99</v>
      </c>
      <c r="G196" s="65">
        <v>1.99</v>
      </c>
      <c r="H196" s="73" t="s">
        <v>826</v>
      </c>
      <c r="I196" s="10"/>
      <c r="J196" s="10"/>
      <c r="K196" s="10"/>
      <c r="L196" s="10"/>
    </row>
    <row r="197" spans="1:12" ht="38.25">
      <c r="A197" s="74" t="s">
        <v>643</v>
      </c>
      <c r="B197" s="62" t="s">
        <v>635</v>
      </c>
      <c r="C197" s="63" t="s">
        <v>686</v>
      </c>
      <c r="D197" s="63">
        <v>0</v>
      </c>
      <c r="E197" s="63">
        <v>0</v>
      </c>
      <c r="F197" s="65">
        <v>1.72</v>
      </c>
      <c r="G197" s="65">
        <v>1.7</v>
      </c>
      <c r="H197" s="73" t="s">
        <v>999</v>
      </c>
      <c r="I197" s="10"/>
      <c r="J197" s="10"/>
      <c r="K197" s="10"/>
      <c r="L197" s="10"/>
    </row>
    <row r="198" spans="1:12" ht="51">
      <c r="A198" s="67" t="s">
        <v>389</v>
      </c>
      <c r="B198" s="68" t="s">
        <v>390</v>
      </c>
      <c r="C198" s="63" t="s">
        <v>681</v>
      </c>
      <c r="D198" s="69">
        <v>1</v>
      </c>
      <c r="E198" s="69">
        <v>0</v>
      </c>
      <c r="F198" s="65">
        <v>4.84</v>
      </c>
      <c r="G198" s="65">
        <v>4.63</v>
      </c>
      <c r="H198" s="66" t="s">
        <v>685</v>
      </c>
      <c r="I198" s="10"/>
      <c r="J198" s="10"/>
      <c r="K198" s="10"/>
      <c r="L198" s="10"/>
    </row>
    <row r="199" spans="1:12" ht="38.25">
      <c r="A199" s="74" t="s">
        <v>903</v>
      </c>
      <c r="B199" s="62" t="s">
        <v>904</v>
      </c>
      <c r="C199" s="63" t="s">
        <v>686</v>
      </c>
      <c r="D199" s="63">
        <v>0</v>
      </c>
      <c r="E199" s="63">
        <v>0</v>
      </c>
      <c r="F199" s="65">
        <v>0.75</v>
      </c>
      <c r="G199" s="65">
        <v>0.75</v>
      </c>
      <c r="H199" s="73" t="s">
        <v>912</v>
      </c>
      <c r="I199" s="10"/>
      <c r="J199" s="10"/>
      <c r="K199" s="10"/>
      <c r="L199" s="10"/>
    </row>
    <row r="200" spans="1:12" ht="38.25">
      <c r="A200" s="67" t="s">
        <v>391</v>
      </c>
      <c r="B200" s="68" t="s">
        <v>392</v>
      </c>
      <c r="C200" s="63" t="s">
        <v>681</v>
      </c>
      <c r="D200" s="72">
        <v>0</v>
      </c>
      <c r="E200" s="72">
        <v>0</v>
      </c>
      <c r="F200" s="65">
        <v>12.24</v>
      </c>
      <c r="G200" s="65">
        <v>11.98</v>
      </c>
      <c r="H200" s="73" t="s">
        <v>767</v>
      </c>
      <c r="I200" s="10"/>
      <c r="J200" s="10"/>
      <c r="K200" s="10"/>
      <c r="L200" s="10"/>
    </row>
    <row r="201" spans="1:12" ht="38.25">
      <c r="A201" s="67" t="s">
        <v>393</v>
      </c>
      <c r="B201" s="68" t="s">
        <v>394</v>
      </c>
      <c r="C201" s="63" t="s">
        <v>681</v>
      </c>
      <c r="D201" s="69">
        <v>0</v>
      </c>
      <c r="E201" s="69">
        <v>0</v>
      </c>
      <c r="F201" s="65">
        <v>22.96</v>
      </c>
      <c r="G201" s="65">
        <v>22.61</v>
      </c>
      <c r="H201" s="73" t="s">
        <v>747</v>
      </c>
      <c r="I201" s="10"/>
      <c r="J201" s="10"/>
      <c r="K201" s="10"/>
      <c r="L201" s="10"/>
    </row>
    <row r="202" spans="1:12" ht="38.25">
      <c r="A202" s="67" t="s">
        <v>395</v>
      </c>
      <c r="B202" s="68" t="s">
        <v>396</v>
      </c>
      <c r="C202" s="63" t="s">
        <v>681</v>
      </c>
      <c r="D202" s="69">
        <v>0</v>
      </c>
      <c r="E202" s="69">
        <v>0</v>
      </c>
      <c r="F202" s="65">
        <v>3</v>
      </c>
      <c r="G202" s="65">
        <v>3.2</v>
      </c>
      <c r="H202" s="73" t="s">
        <v>957</v>
      </c>
      <c r="I202" s="10"/>
      <c r="J202" s="10"/>
      <c r="K202" s="10"/>
      <c r="L202" s="10"/>
    </row>
    <row r="203" spans="1:12" ht="38.25">
      <c r="A203" s="67" t="s">
        <v>609</v>
      </c>
      <c r="B203" s="68" t="s">
        <v>397</v>
      </c>
      <c r="C203" s="63" t="s">
        <v>697</v>
      </c>
      <c r="D203" s="69">
        <v>0</v>
      </c>
      <c r="E203" s="69">
        <v>1</v>
      </c>
      <c r="F203" s="65">
        <v>3.66</v>
      </c>
      <c r="G203" s="65">
        <v>3.45</v>
      </c>
      <c r="H203" s="73" t="s">
        <v>891</v>
      </c>
      <c r="I203" s="10"/>
      <c r="J203" s="10"/>
      <c r="K203" s="10"/>
      <c r="L203" s="10"/>
    </row>
    <row r="204" spans="1:12" ht="51">
      <c r="A204" s="67" t="s">
        <v>398</v>
      </c>
      <c r="B204" s="68" t="s">
        <v>399</v>
      </c>
      <c r="C204" s="63" t="s">
        <v>686</v>
      </c>
      <c r="D204" s="69">
        <v>1</v>
      </c>
      <c r="E204" s="69">
        <v>0</v>
      </c>
      <c r="F204" s="65">
        <v>1.98</v>
      </c>
      <c r="G204" s="65">
        <v>1.88</v>
      </c>
      <c r="H204" s="73" t="s">
        <v>1000</v>
      </c>
      <c r="I204" s="10"/>
      <c r="J204" s="10"/>
      <c r="K204" s="10"/>
      <c r="L204" s="10"/>
    </row>
    <row r="205" spans="1:12" ht="25.5">
      <c r="A205" s="67" t="s">
        <v>400</v>
      </c>
      <c r="B205" s="68" t="s">
        <v>401</v>
      </c>
      <c r="C205" s="63" t="s">
        <v>686</v>
      </c>
      <c r="D205" s="69">
        <v>0</v>
      </c>
      <c r="E205" s="69">
        <v>0</v>
      </c>
      <c r="F205" s="65">
        <v>2.2999999999999998</v>
      </c>
      <c r="G205" s="65">
        <v>2.15</v>
      </c>
      <c r="H205" s="73" t="s">
        <v>1001</v>
      </c>
      <c r="I205" s="10"/>
      <c r="J205" s="10"/>
      <c r="K205" s="10"/>
      <c r="L205" s="10"/>
    </row>
    <row r="206" spans="1:12" ht="38.25">
      <c r="A206" s="67" t="s">
        <v>402</v>
      </c>
      <c r="B206" s="68" t="s">
        <v>403</v>
      </c>
      <c r="C206" s="63" t="s">
        <v>697</v>
      </c>
      <c r="D206" s="72">
        <v>0</v>
      </c>
      <c r="E206" s="72">
        <v>0</v>
      </c>
      <c r="F206" s="65">
        <v>0.41</v>
      </c>
      <c r="G206" s="65">
        <v>0.38</v>
      </c>
      <c r="H206" s="73" t="s">
        <v>1064</v>
      </c>
      <c r="I206" s="10"/>
      <c r="J206" s="10"/>
      <c r="K206" s="10"/>
      <c r="L206" s="10"/>
    </row>
    <row r="207" spans="1:12" ht="38.25">
      <c r="A207" s="74" t="s">
        <v>905</v>
      </c>
      <c r="B207" s="62" t="s">
        <v>906</v>
      </c>
      <c r="C207" s="63" t="s">
        <v>697</v>
      </c>
      <c r="D207" s="63">
        <v>0</v>
      </c>
      <c r="E207" s="63">
        <v>1</v>
      </c>
      <c r="F207" s="65">
        <v>1.66</v>
      </c>
      <c r="G207" s="65">
        <v>1.55</v>
      </c>
      <c r="H207" s="73" t="s">
        <v>913</v>
      </c>
      <c r="I207" s="10"/>
      <c r="J207" s="10"/>
      <c r="K207" s="10"/>
      <c r="L207" s="10"/>
    </row>
    <row r="208" spans="1:12" ht="51">
      <c r="A208" s="67" t="s">
        <v>404</v>
      </c>
      <c r="B208" s="68" t="s">
        <v>405</v>
      </c>
      <c r="C208" s="63" t="s">
        <v>686</v>
      </c>
      <c r="D208" s="69">
        <v>1</v>
      </c>
      <c r="E208" s="69">
        <v>0</v>
      </c>
      <c r="F208" s="65">
        <v>8.51</v>
      </c>
      <c r="G208" s="65">
        <v>7.94</v>
      </c>
      <c r="H208" s="73" t="s">
        <v>914</v>
      </c>
      <c r="I208" s="10"/>
      <c r="J208" s="10"/>
      <c r="K208" s="10"/>
      <c r="L208" s="10"/>
    </row>
    <row r="209" spans="1:12" ht="25.5">
      <c r="A209" s="74" t="s">
        <v>610</v>
      </c>
      <c r="B209" s="62" t="s">
        <v>611</v>
      </c>
      <c r="C209" s="63" t="s">
        <v>681</v>
      </c>
      <c r="D209" s="63">
        <v>0</v>
      </c>
      <c r="E209" s="63">
        <v>0</v>
      </c>
      <c r="F209" s="65">
        <v>2.61</v>
      </c>
      <c r="G209" s="65">
        <v>2.73</v>
      </c>
      <c r="H209" s="73" t="s">
        <v>915</v>
      </c>
      <c r="I209" s="10"/>
      <c r="J209" s="10"/>
      <c r="K209" s="10"/>
      <c r="L209" s="10"/>
    </row>
    <row r="210" spans="1:12" ht="51">
      <c r="A210" s="67" t="s">
        <v>406</v>
      </c>
      <c r="B210" s="68" t="s">
        <v>407</v>
      </c>
      <c r="C210" s="63" t="s">
        <v>697</v>
      </c>
      <c r="D210" s="69">
        <v>2</v>
      </c>
      <c r="E210" s="69">
        <v>0</v>
      </c>
      <c r="F210" s="65">
        <v>13.36</v>
      </c>
      <c r="G210" s="65">
        <v>11.33</v>
      </c>
      <c r="H210" s="73" t="s">
        <v>844</v>
      </c>
      <c r="I210" s="10"/>
      <c r="J210" s="10"/>
      <c r="K210" s="10"/>
      <c r="L210" s="10"/>
    </row>
    <row r="211" spans="1:12" ht="38.25">
      <c r="A211" s="67" t="s">
        <v>408</v>
      </c>
      <c r="B211" s="68" t="s">
        <v>409</v>
      </c>
      <c r="C211" s="63" t="s">
        <v>686</v>
      </c>
      <c r="D211" s="69">
        <v>0</v>
      </c>
      <c r="E211" s="69">
        <v>0</v>
      </c>
      <c r="F211" s="65">
        <v>2.36</v>
      </c>
      <c r="G211" s="65">
        <v>2.38</v>
      </c>
      <c r="H211" s="73" t="s">
        <v>958</v>
      </c>
      <c r="I211" s="10"/>
      <c r="J211" s="10"/>
      <c r="K211" s="10"/>
      <c r="L211" s="10"/>
    </row>
    <row r="212" spans="1:12" ht="51">
      <c r="A212" s="67" t="s">
        <v>410</v>
      </c>
      <c r="B212" s="68" t="s">
        <v>411</v>
      </c>
      <c r="C212" s="63" t="s">
        <v>686</v>
      </c>
      <c r="D212" s="69">
        <v>1</v>
      </c>
      <c r="E212" s="69">
        <v>0</v>
      </c>
      <c r="F212" s="65">
        <v>4.7699999999999996</v>
      </c>
      <c r="G212" s="65">
        <v>4.78</v>
      </c>
      <c r="H212" s="73" t="s">
        <v>737</v>
      </c>
      <c r="I212" s="10"/>
      <c r="J212" s="10"/>
      <c r="K212" s="10"/>
      <c r="L212" s="10"/>
    </row>
    <row r="213" spans="1:12" ht="51">
      <c r="A213" s="67" t="s">
        <v>412</v>
      </c>
      <c r="B213" s="68" t="s">
        <v>413</v>
      </c>
      <c r="C213" s="63" t="s">
        <v>686</v>
      </c>
      <c r="D213" s="69">
        <v>2</v>
      </c>
      <c r="E213" s="69">
        <v>0</v>
      </c>
      <c r="F213" s="65">
        <v>0.49</v>
      </c>
      <c r="G213" s="65">
        <v>0.5</v>
      </c>
      <c r="H213" s="73" t="s">
        <v>916</v>
      </c>
      <c r="I213" s="10"/>
      <c r="J213" s="10"/>
      <c r="K213" s="10"/>
      <c r="L213" s="10"/>
    </row>
    <row r="214" spans="1:12" ht="38.25">
      <c r="A214" s="70" t="s">
        <v>414</v>
      </c>
      <c r="B214" s="71" t="s">
        <v>415</v>
      </c>
      <c r="C214" s="63" t="s">
        <v>686</v>
      </c>
      <c r="D214" s="69">
        <v>1</v>
      </c>
      <c r="E214" s="69">
        <v>0</v>
      </c>
      <c r="F214" s="65">
        <v>4.7699999999999996</v>
      </c>
      <c r="G214" s="65">
        <v>4.5999999999999996</v>
      </c>
      <c r="H214" s="73" t="s">
        <v>959</v>
      </c>
      <c r="I214" s="10"/>
      <c r="J214" s="10"/>
      <c r="K214" s="10"/>
      <c r="L214" s="10"/>
    </row>
    <row r="215" spans="1:12" ht="38.25">
      <c r="A215" s="67" t="s">
        <v>416</v>
      </c>
      <c r="B215" s="68" t="s">
        <v>417</v>
      </c>
      <c r="C215" s="63" t="s">
        <v>697</v>
      </c>
      <c r="D215" s="69">
        <v>1</v>
      </c>
      <c r="E215" s="69">
        <v>0</v>
      </c>
      <c r="F215" s="65">
        <v>0.37</v>
      </c>
      <c r="G215" s="65">
        <v>0.35</v>
      </c>
      <c r="H215" s="73" t="s">
        <v>1040</v>
      </c>
      <c r="I215" s="10"/>
      <c r="J215" s="10"/>
      <c r="K215" s="10"/>
      <c r="L215" s="10"/>
    </row>
    <row r="216" spans="1:12" ht="38.25">
      <c r="A216" s="67" t="s">
        <v>418</v>
      </c>
      <c r="B216" s="68" t="s">
        <v>419</v>
      </c>
      <c r="C216" s="63" t="s">
        <v>697</v>
      </c>
      <c r="D216" s="69">
        <v>0</v>
      </c>
      <c r="E216" s="69">
        <v>0</v>
      </c>
      <c r="F216" s="65">
        <v>0.49</v>
      </c>
      <c r="G216" s="65">
        <v>0.45</v>
      </c>
      <c r="H216" s="73" t="s">
        <v>1050</v>
      </c>
      <c r="I216" s="10"/>
      <c r="J216" s="10"/>
      <c r="K216" s="10"/>
      <c r="L216" s="10"/>
    </row>
    <row r="217" spans="1:12" ht="25.5">
      <c r="A217" s="74" t="s">
        <v>907</v>
      </c>
      <c r="B217" s="62" t="s">
        <v>908</v>
      </c>
      <c r="C217" s="63" t="s">
        <v>697</v>
      </c>
      <c r="D217" s="63">
        <v>0</v>
      </c>
      <c r="E217" s="63">
        <v>0</v>
      </c>
      <c r="F217" s="65">
        <v>1.31</v>
      </c>
      <c r="G217" s="65">
        <v>1.1499999999999999</v>
      </c>
      <c r="H217" s="73" t="s">
        <v>917</v>
      </c>
      <c r="I217" s="10"/>
      <c r="J217" s="10"/>
      <c r="K217" s="10"/>
      <c r="L217" s="10"/>
    </row>
    <row r="218" spans="1:12" ht="38.25">
      <c r="A218" s="67" t="s">
        <v>420</v>
      </c>
      <c r="B218" s="68" t="s">
        <v>421</v>
      </c>
      <c r="C218" s="63" t="s">
        <v>681</v>
      </c>
      <c r="D218" s="69">
        <v>0</v>
      </c>
      <c r="E218" s="69">
        <v>0</v>
      </c>
      <c r="F218" s="65">
        <v>1.58</v>
      </c>
      <c r="G218" s="65">
        <v>1.49</v>
      </c>
      <c r="H218" s="73" t="s">
        <v>756</v>
      </c>
      <c r="I218" s="10"/>
      <c r="J218" s="10"/>
      <c r="K218" s="10"/>
      <c r="L218" s="10"/>
    </row>
    <row r="219" spans="1:12" ht="38.25">
      <c r="A219" s="74" t="s">
        <v>934</v>
      </c>
      <c r="B219" s="62" t="s">
        <v>935</v>
      </c>
      <c r="C219" s="63" t="s">
        <v>686</v>
      </c>
      <c r="D219" s="63">
        <v>0</v>
      </c>
      <c r="E219" s="63">
        <v>0</v>
      </c>
      <c r="F219" s="65">
        <v>3.89</v>
      </c>
      <c r="G219" s="65">
        <v>3.89</v>
      </c>
      <c r="H219" s="73" t="s">
        <v>960</v>
      </c>
      <c r="I219" s="10"/>
      <c r="J219" s="10"/>
      <c r="K219" s="10"/>
      <c r="L219" s="10"/>
    </row>
    <row r="220" spans="1:12" ht="51">
      <c r="A220" s="67" t="s">
        <v>422</v>
      </c>
      <c r="B220" s="68" t="s">
        <v>423</v>
      </c>
      <c r="C220" s="63" t="s">
        <v>681</v>
      </c>
      <c r="D220" s="69">
        <v>2</v>
      </c>
      <c r="E220" s="69">
        <v>0</v>
      </c>
      <c r="F220" s="65">
        <v>50.97</v>
      </c>
      <c r="G220" s="65">
        <v>48.17</v>
      </c>
      <c r="H220" s="73" t="s">
        <v>1012</v>
      </c>
      <c r="I220" s="10"/>
      <c r="J220" s="10"/>
      <c r="K220" s="10"/>
      <c r="L220" s="10"/>
    </row>
    <row r="221" spans="1:12" ht="38.25">
      <c r="A221" s="67" t="s">
        <v>424</v>
      </c>
      <c r="B221" s="68" t="s">
        <v>425</v>
      </c>
      <c r="C221" s="63" t="s">
        <v>681</v>
      </c>
      <c r="D221" s="69">
        <v>0</v>
      </c>
      <c r="E221" s="69">
        <v>0</v>
      </c>
      <c r="F221" s="65">
        <v>0.55000000000000004</v>
      </c>
      <c r="G221" s="65">
        <v>0.51</v>
      </c>
      <c r="H221" s="73" t="s">
        <v>1051</v>
      </c>
      <c r="I221" s="10"/>
      <c r="J221" s="10"/>
      <c r="K221" s="10"/>
      <c r="L221" s="10"/>
    </row>
    <row r="222" spans="1:12" ht="38.25">
      <c r="A222" s="67" t="s">
        <v>808</v>
      </c>
      <c r="B222" s="68" t="s">
        <v>426</v>
      </c>
      <c r="C222" s="63" t="s">
        <v>681</v>
      </c>
      <c r="D222" s="69">
        <v>0</v>
      </c>
      <c r="E222" s="69">
        <v>0</v>
      </c>
      <c r="F222" s="65">
        <v>8.59</v>
      </c>
      <c r="G222" s="65">
        <v>8.39</v>
      </c>
      <c r="H222" s="73" t="s">
        <v>845</v>
      </c>
      <c r="I222" s="10"/>
      <c r="J222" s="10"/>
      <c r="K222" s="10"/>
      <c r="L222" s="10"/>
    </row>
    <row r="223" spans="1:12" ht="38.25">
      <c r="A223" s="74" t="s">
        <v>936</v>
      </c>
      <c r="B223" s="62" t="s">
        <v>937</v>
      </c>
      <c r="C223" s="63" t="s">
        <v>686</v>
      </c>
      <c r="D223" s="63">
        <v>0</v>
      </c>
      <c r="E223" s="63">
        <v>0</v>
      </c>
      <c r="F223" s="65">
        <v>0.49</v>
      </c>
      <c r="G223" s="65">
        <v>0.49</v>
      </c>
      <c r="H223" s="73" t="s">
        <v>970</v>
      </c>
      <c r="I223" s="10"/>
      <c r="J223" s="10"/>
      <c r="K223" s="10"/>
      <c r="L223" s="10"/>
    </row>
    <row r="224" spans="1:12" ht="38.25">
      <c r="A224" s="67" t="s">
        <v>427</v>
      </c>
      <c r="B224" s="68" t="s">
        <v>428</v>
      </c>
      <c r="C224" s="63" t="s">
        <v>686</v>
      </c>
      <c r="D224" s="69">
        <v>0</v>
      </c>
      <c r="E224" s="69">
        <v>0</v>
      </c>
      <c r="F224" s="65">
        <v>5.08</v>
      </c>
      <c r="G224" s="65">
        <v>4.91</v>
      </c>
      <c r="H224" s="73" t="s">
        <v>735</v>
      </c>
      <c r="I224" s="10"/>
      <c r="J224" s="10"/>
      <c r="K224" s="10"/>
      <c r="L224" s="10"/>
    </row>
    <row r="225" spans="1:12" ht="38.25">
      <c r="A225" s="70" t="s">
        <v>429</v>
      </c>
      <c r="B225" s="71" t="s">
        <v>430</v>
      </c>
      <c r="C225" s="63" t="s">
        <v>697</v>
      </c>
      <c r="D225" s="69">
        <v>0</v>
      </c>
      <c r="E225" s="69">
        <v>0</v>
      </c>
      <c r="F225" s="65">
        <v>0.91</v>
      </c>
      <c r="G225" s="65">
        <v>0.79</v>
      </c>
      <c r="H225" s="73" t="s">
        <v>973</v>
      </c>
      <c r="I225" s="10"/>
      <c r="J225" s="10"/>
      <c r="K225" s="10"/>
      <c r="L225" s="10"/>
    </row>
    <row r="226" spans="1:12" ht="38.25">
      <c r="A226" s="74" t="s">
        <v>636</v>
      </c>
      <c r="B226" s="62" t="s">
        <v>637</v>
      </c>
      <c r="C226" s="63" t="s">
        <v>686</v>
      </c>
      <c r="D226" s="63">
        <v>0</v>
      </c>
      <c r="E226" s="63">
        <v>0</v>
      </c>
      <c r="F226" s="65">
        <v>0.72</v>
      </c>
      <c r="G226" s="65">
        <v>0.83</v>
      </c>
      <c r="H226" s="73" t="s">
        <v>827</v>
      </c>
      <c r="I226" s="10"/>
      <c r="J226" s="10"/>
      <c r="K226" s="10"/>
      <c r="L226" s="10"/>
    </row>
    <row r="227" spans="1:12" ht="38.25">
      <c r="A227" s="67" t="s">
        <v>431</v>
      </c>
      <c r="B227" s="68" t="s">
        <v>432</v>
      </c>
      <c r="C227" s="63" t="s">
        <v>686</v>
      </c>
      <c r="D227" s="69">
        <v>0</v>
      </c>
      <c r="E227" s="69">
        <v>0</v>
      </c>
      <c r="F227" s="65">
        <v>4.3499999999999996</v>
      </c>
      <c r="G227" s="65">
        <v>4.63</v>
      </c>
      <c r="H227" s="73" t="s">
        <v>828</v>
      </c>
      <c r="I227" s="10"/>
      <c r="J227" s="10"/>
      <c r="K227" s="10"/>
      <c r="L227" s="10"/>
    </row>
    <row r="228" spans="1:12" ht="38.25">
      <c r="A228" s="67" t="s">
        <v>433</v>
      </c>
      <c r="B228" s="68" t="s">
        <v>434</v>
      </c>
      <c r="C228" s="63" t="s">
        <v>686</v>
      </c>
      <c r="D228" s="69">
        <v>0</v>
      </c>
      <c r="E228" s="69">
        <v>1</v>
      </c>
      <c r="F228" s="65">
        <v>15.15</v>
      </c>
      <c r="G228" s="65">
        <v>14.93</v>
      </c>
      <c r="H228" s="73" t="s">
        <v>778</v>
      </c>
      <c r="I228" s="10"/>
      <c r="J228" s="10"/>
      <c r="K228" s="10"/>
      <c r="L228" s="10"/>
    </row>
    <row r="229" spans="1:12" ht="51">
      <c r="A229" s="70" t="s">
        <v>435</v>
      </c>
      <c r="B229" s="71" t="s">
        <v>436</v>
      </c>
      <c r="C229" s="63" t="s">
        <v>686</v>
      </c>
      <c r="D229" s="72">
        <v>1</v>
      </c>
      <c r="E229" s="72">
        <v>0</v>
      </c>
      <c r="F229" s="65">
        <v>2.84</v>
      </c>
      <c r="G229" s="65">
        <v>2.75</v>
      </c>
      <c r="H229" s="73" t="s">
        <v>839</v>
      </c>
      <c r="I229" s="10"/>
      <c r="J229" s="10"/>
      <c r="K229" s="10"/>
      <c r="L229" s="10"/>
    </row>
    <row r="230" spans="1:12" ht="51">
      <c r="A230" s="67" t="s">
        <v>437</v>
      </c>
      <c r="B230" s="68" t="s">
        <v>438</v>
      </c>
      <c r="C230" s="63" t="s">
        <v>686</v>
      </c>
      <c r="D230" s="69">
        <v>2</v>
      </c>
      <c r="E230" s="69">
        <v>0</v>
      </c>
      <c r="F230" s="65">
        <v>65.010000000000005</v>
      </c>
      <c r="G230" s="65">
        <v>67.05</v>
      </c>
      <c r="H230" s="73" t="s">
        <v>1003</v>
      </c>
      <c r="I230" s="10"/>
      <c r="J230" s="10"/>
      <c r="K230" s="10"/>
      <c r="L230" s="10"/>
    </row>
    <row r="231" spans="1:12" ht="25.5">
      <c r="A231" s="74" t="s">
        <v>980</v>
      </c>
      <c r="B231" s="62" t="s">
        <v>981</v>
      </c>
      <c r="C231" s="63" t="s">
        <v>686</v>
      </c>
      <c r="D231" s="63">
        <v>0</v>
      </c>
      <c r="E231" s="63">
        <v>0</v>
      </c>
      <c r="F231" s="65">
        <v>1.42</v>
      </c>
      <c r="G231" s="65">
        <v>1.41</v>
      </c>
      <c r="H231" s="73" t="s">
        <v>1002</v>
      </c>
      <c r="I231" s="10"/>
      <c r="J231" s="10"/>
      <c r="K231" s="10"/>
      <c r="L231" s="10"/>
    </row>
    <row r="232" spans="1:12" ht="38.25">
      <c r="A232" s="67" t="s">
        <v>439</v>
      </c>
      <c r="B232" s="68" t="s">
        <v>440</v>
      </c>
      <c r="C232" s="63" t="s">
        <v>697</v>
      </c>
      <c r="D232" s="69">
        <v>0</v>
      </c>
      <c r="E232" s="69">
        <v>0</v>
      </c>
      <c r="F232" s="65">
        <v>3.09</v>
      </c>
      <c r="G232" s="65">
        <v>2.69</v>
      </c>
      <c r="H232" s="73" t="s">
        <v>846</v>
      </c>
      <c r="I232" s="10"/>
      <c r="J232" s="10"/>
      <c r="K232" s="10"/>
      <c r="L232" s="10"/>
    </row>
    <row r="233" spans="1:12" ht="38.25">
      <c r="A233" s="67" t="s">
        <v>441</v>
      </c>
      <c r="B233" s="68" t="s">
        <v>442</v>
      </c>
      <c r="C233" s="63" t="s">
        <v>697</v>
      </c>
      <c r="D233" s="69">
        <v>1</v>
      </c>
      <c r="E233" s="69">
        <v>0</v>
      </c>
      <c r="F233" s="65">
        <v>47.3</v>
      </c>
      <c r="G233" s="65">
        <v>47.72</v>
      </c>
      <c r="H233" s="73" t="s">
        <v>736</v>
      </c>
      <c r="I233" s="10"/>
      <c r="J233" s="10"/>
      <c r="K233" s="10"/>
      <c r="L233" s="10"/>
    </row>
    <row r="234" spans="1:12" ht="25.5">
      <c r="A234" s="67" t="s">
        <v>443</v>
      </c>
      <c r="B234" s="68" t="s">
        <v>444</v>
      </c>
      <c r="C234" s="63" t="s">
        <v>681</v>
      </c>
      <c r="D234" s="72">
        <v>0</v>
      </c>
      <c r="E234" s="72">
        <v>0</v>
      </c>
      <c r="F234" s="65">
        <v>8.24</v>
      </c>
      <c r="G234" s="65">
        <v>8.0399999999999991</v>
      </c>
      <c r="H234" s="73" t="s">
        <v>795</v>
      </c>
      <c r="I234" s="10"/>
      <c r="J234" s="10"/>
      <c r="K234" s="10"/>
      <c r="L234" s="10"/>
    </row>
    <row r="235" spans="1:12" ht="38.25">
      <c r="A235" s="67" t="s">
        <v>445</v>
      </c>
      <c r="B235" s="68" t="s">
        <v>446</v>
      </c>
      <c r="C235" s="63" t="s">
        <v>686</v>
      </c>
      <c r="D235" s="69">
        <v>0</v>
      </c>
      <c r="E235" s="69">
        <v>0</v>
      </c>
      <c r="F235" s="65">
        <v>2.11</v>
      </c>
      <c r="G235" s="65">
        <v>2.08</v>
      </c>
      <c r="H235" s="73" t="s">
        <v>725</v>
      </c>
      <c r="I235" s="10"/>
      <c r="J235" s="10"/>
      <c r="K235" s="10"/>
      <c r="L235" s="10"/>
    </row>
    <row r="236" spans="1:12" ht="38.25">
      <c r="A236" s="67" t="s">
        <v>447</v>
      </c>
      <c r="B236" s="68" t="s">
        <v>448</v>
      </c>
      <c r="C236" s="63" t="s">
        <v>681</v>
      </c>
      <c r="D236" s="69">
        <v>0</v>
      </c>
      <c r="E236" s="69">
        <v>0</v>
      </c>
      <c r="F236" s="65">
        <v>40.49</v>
      </c>
      <c r="G236" s="65">
        <v>43.26</v>
      </c>
      <c r="H236" s="73" t="s">
        <v>1077</v>
      </c>
      <c r="I236" s="10"/>
      <c r="J236" s="10"/>
      <c r="K236" s="10"/>
      <c r="L236" s="10"/>
    </row>
    <row r="237" spans="1:12" ht="38.25">
      <c r="A237" s="74" t="s">
        <v>594</v>
      </c>
      <c r="B237" s="62" t="s">
        <v>595</v>
      </c>
      <c r="C237" s="63" t="s">
        <v>681</v>
      </c>
      <c r="D237" s="63">
        <v>0</v>
      </c>
      <c r="E237" s="63">
        <v>2</v>
      </c>
      <c r="F237" s="65">
        <v>5.49</v>
      </c>
      <c r="G237" s="65">
        <v>6.13</v>
      </c>
      <c r="H237" s="73" t="s">
        <v>1029</v>
      </c>
      <c r="I237" s="10"/>
      <c r="J237" s="10"/>
      <c r="K237" s="10"/>
      <c r="L237" s="10"/>
    </row>
    <row r="238" spans="1:12" ht="38.25">
      <c r="A238" s="70" t="s">
        <v>689</v>
      </c>
      <c r="B238" s="71" t="s">
        <v>690</v>
      </c>
      <c r="C238" s="63" t="s">
        <v>681</v>
      </c>
      <c r="D238" s="69">
        <v>2</v>
      </c>
      <c r="E238" s="69">
        <v>1</v>
      </c>
      <c r="F238" s="65">
        <v>8.3000000000000007</v>
      </c>
      <c r="G238" s="65">
        <v>8.6300000000000008</v>
      </c>
      <c r="H238" s="66" t="s">
        <v>692</v>
      </c>
      <c r="I238" s="10"/>
      <c r="J238" s="10"/>
      <c r="K238" s="10"/>
      <c r="L238" s="10"/>
    </row>
    <row r="239" spans="1:12" ht="38.25">
      <c r="A239" s="67" t="s">
        <v>449</v>
      </c>
      <c r="B239" s="68" t="s">
        <v>450</v>
      </c>
      <c r="C239" s="63" t="s">
        <v>686</v>
      </c>
      <c r="D239" s="69">
        <v>1</v>
      </c>
      <c r="E239" s="69">
        <v>0</v>
      </c>
      <c r="F239" s="65">
        <v>6.98</v>
      </c>
      <c r="G239" s="65">
        <v>5.7</v>
      </c>
      <c r="H239" s="73" t="s">
        <v>1013</v>
      </c>
      <c r="I239" s="10"/>
      <c r="J239" s="10"/>
      <c r="K239" s="10"/>
      <c r="L239" s="10"/>
    </row>
    <row r="240" spans="1:12" ht="38.25">
      <c r="A240" s="67" t="s">
        <v>673</v>
      </c>
      <c r="B240" s="68" t="s">
        <v>674</v>
      </c>
      <c r="C240" s="63" t="s">
        <v>697</v>
      </c>
      <c r="D240" s="69">
        <v>0</v>
      </c>
      <c r="E240" s="69">
        <v>0</v>
      </c>
      <c r="F240" s="65">
        <v>0.06</v>
      </c>
      <c r="G240" s="65">
        <v>7.0000000000000007E-2</v>
      </c>
      <c r="H240" s="73" t="s">
        <v>1059</v>
      </c>
      <c r="I240" s="10"/>
      <c r="J240" s="10"/>
      <c r="K240" s="10"/>
      <c r="L240" s="10"/>
    </row>
    <row r="241" spans="1:12" ht="38.25">
      <c r="A241" s="60" t="s">
        <v>574</v>
      </c>
      <c r="B241" s="57" t="s">
        <v>575</v>
      </c>
      <c r="C241" s="55" t="s">
        <v>686</v>
      </c>
      <c r="D241" s="55">
        <v>0</v>
      </c>
      <c r="E241" s="55">
        <v>0</v>
      </c>
      <c r="F241" s="27">
        <v>1.23</v>
      </c>
      <c r="G241" s="65">
        <v>1.27</v>
      </c>
      <c r="H241" s="73" t="s">
        <v>829</v>
      </c>
      <c r="I241" s="10"/>
      <c r="J241" s="10"/>
      <c r="K241" s="10"/>
      <c r="L241" s="10"/>
    </row>
    <row r="242" spans="1:12" ht="51">
      <c r="A242" s="67" t="s">
        <v>451</v>
      </c>
      <c r="B242" s="68" t="s">
        <v>452</v>
      </c>
      <c r="C242" s="63" t="s">
        <v>681</v>
      </c>
      <c r="D242" s="69">
        <v>1</v>
      </c>
      <c r="E242" s="69">
        <v>0</v>
      </c>
      <c r="F242" s="65">
        <v>62.23</v>
      </c>
      <c r="G242" s="65">
        <v>62.36</v>
      </c>
      <c r="H242" s="73" t="s">
        <v>704</v>
      </c>
      <c r="I242" s="10"/>
      <c r="J242" s="10"/>
      <c r="K242" s="10"/>
      <c r="L242" s="10"/>
    </row>
    <row r="243" spans="1:12" ht="38.25">
      <c r="A243" s="67" t="s">
        <v>453</v>
      </c>
      <c r="B243" s="68" t="s">
        <v>454</v>
      </c>
      <c r="C243" s="63" t="s">
        <v>697</v>
      </c>
      <c r="D243" s="69">
        <v>0</v>
      </c>
      <c r="E243" s="69">
        <v>0</v>
      </c>
      <c r="F243" s="65">
        <v>2.42</v>
      </c>
      <c r="G243" s="65">
        <v>2.48</v>
      </c>
      <c r="H243" s="73" t="s">
        <v>739</v>
      </c>
      <c r="I243" s="10"/>
      <c r="J243" s="10"/>
      <c r="K243" s="10"/>
      <c r="L243" s="10"/>
    </row>
    <row r="244" spans="1:12" ht="38.25">
      <c r="A244" s="67" t="s">
        <v>455</v>
      </c>
      <c r="B244" s="68" t="s">
        <v>456</v>
      </c>
      <c r="C244" s="63" t="s">
        <v>681</v>
      </c>
      <c r="D244" s="72">
        <v>1</v>
      </c>
      <c r="E244" s="72">
        <v>0</v>
      </c>
      <c r="F244" s="65">
        <v>4.24</v>
      </c>
      <c r="G244" s="65">
        <v>4.4400000000000004</v>
      </c>
      <c r="H244" s="73" t="s">
        <v>779</v>
      </c>
      <c r="I244" s="10"/>
      <c r="J244" s="10"/>
      <c r="K244" s="10"/>
      <c r="L244" s="10"/>
    </row>
    <row r="245" spans="1:12" ht="38.25">
      <c r="A245" s="67" t="s">
        <v>457</v>
      </c>
      <c r="B245" s="68" t="s">
        <v>458</v>
      </c>
      <c r="C245" s="63" t="s">
        <v>697</v>
      </c>
      <c r="D245" s="69">
        <v>0</v>
      </c>
      <c r="E245" s="69">
        <v>0</v>
      </c>
      <c r="F245" s="65">
        <v>1.23</v>
      </c>
      <c r="G245" s="65">
        <v>0.73</v>
      </c>
      <c r="H245" s="73" t="s">
        <v>931</v>
      </c>
      <c r="I245" s="10"/>
      <c r="J245" s="10"/>
      <c r="K245" s="10"/>
      <c r="L245" s="10"/>
    </row>
    <row r="246" spans="1:12" ht="38.25">
      <c r="A246" s="67" t="s">
        <v>459</v>
      </c>
      <c r="B246" s="68" t="s">
        <v>460</v>
      </c>
      <c r="C246" s="63" t="s">
        <v>697</v>
      </c>
      <c r="D246" s="69">
        <v>0</v>
      </c>
      <c r="E246" s="69">
        <v>0</v>
      </c>
      <c r="F246" s="65">
        <v>6.36</v>
      </c>
      <c r="G246" s="65">
        <v>6.3</v>
      </c>
      <c r="H246" s="73" t="s">
        <v>830</v>
      </c>
      <c r="I246" s="10"/>
      <c r="J246" s="10"/>
      <c r="K246" s="10"/>
      <c r="L246" s="10"/>
    </row>
    <row r="247" spans="1:12" ht="51">
      <c r="A247" s="74" t="s">
        <v>596</v>
      </c>
      <c r="B247" s="62" t="s">
        <v>597</v>
      </c>
      <c r="C247" s="63" t="s">
        <v>686</v>
      </c>
      <c r="D247" s="63">
        <v>0</v>
      </c>
      <c r="E247" s="63">
        <v>0</v>
      </c>
      <c r="F247" s="65">
        <v>10.11</v>
      </c>
      <c r="G247" s="65">
        <v>9.0399999999999991</v>
      </c>
      <c r="H247" s="73" t="s">
        <v>871</v>
      </c>
      <c r="I247" s="10"/>
      <c r="J247" s="10"/>
      <c r="K247" s="10"/>
      <c r="L247" s="10"/>
    </row>
    <row r="248" spans="1:12" ht="38.25">
      <c r="A248" s="74" t="s">
        <v>668</v>
      </c>
      <c r="B248" s="62" t="s">
        <v>667</v>
      </c>
      <c r="C248" s="63" t="s">
        <v>697</v>
      </c>
      <c r="D248" s="63">
        <v>0</v>
      </c>
      <c r="E248" s="63">
        <v>0</v>
      </c>
      <c r="F248" s="65">
        <v>0.49</v>
      </c>
      <c r="G248" s="65">
        <v>0.24</v>
      </c>
      <c r="H248" s="73" t="s">
        <v>1004</v>
      </c>
      <c r="I248" s="10"/>
      <c r="J248" s="10"/>
      <c r="K248" s="10"/>
      <c r="L248" s="10"/>
    </row>
    <row r="249" spans="1:12" ht="38.25">
      <c r="A249" s="70" t="s">
        <v>461</v>
      </c>
      <c r="B249" s="71" t="s">
        <v>462</v>
      </c>
      <c r="C249" s="63" t="s">
        <v>681</v>
      </c>
      <c r="D249" s="72">
        <v>1</v>
      </c>
      <c r="E249" s="72">
        <v>0</v>
      </c>
      <c r="F249" s="65">
        <v>3.87</v>
      </c>
      <c r="G249" s="65">
        <v>3.96</v>
      </c>
      <c r="H249" s="73" t="s">
        <v>918</v>
      </c>
      <c r="I249" s="10"/>
      <c r="J249" s="10"/>
      <c r="K249" s="10"/>
      <c r="L249" s="10"/>
    </row>
    <row r="250" spans="1:12" ht="25.5">
      <c r="A250" s="74" t="s">
        <v>656</v>
      </c>
      <c r="B250" s="62" t="s">
        <v>657</v>
      </c>
      <c r="C250" s="63" t="s">
        <v>681</v>
      </c>
      <c r="D250" s="63">
        <v>0</v>
      </c>
      <c r="E250" s="63">
        <v>0</v>
      </c>
      <c r="F250" s="65">
        <v>0.8</v>
      </c>
      <c r="G250" s="65">
        <v>0.95</v>
      </c>
      <c r="H250" s="73" t="s">
        <v>1066</v>
      </c>
      <c r="I250" s="10"/>
      <c r="J250" s="10"/>
      <c r="K250" s="10"/>
      <c r="L250" s="10"/>
    </row>
    <row r="251" spans="1:12" ht="51">
      <c r="A251" s="67" t="s">
        <v>463</v>
      </c>
      <c r="B251" s="68" t="s">
        <v>464</v>
      </c>
      <c r="C251" s="63" t="s">
        <v>697</v>
      </c>
      <c r="D251" s="69">
        <v>1</v>
      </c>
      <c r="E251" s="69">
        <v>0</v>
      </c>
      <c r="F251" s="65">
        <v>15.97</v>
      </c>
      <c r="G251" s="65">
        <v>14.26</v>
      </c>
      <c r="H251" s="73" t="s">
        <v>801</v>
      </c>
      <c r="I251" s="10"/>
      <c r="J251" s="10"/>
      <c r="K251" s="10"/>
      <c r="L251" s="10"/>
    </row>
    <row r="252" spans="1:12" ht="38.25">
      <c r="A252" s="11" t="s">
        <v>659</v>
      </c>
      <c r="B252" s="12" t="s">
        <v>658</v>
      </c>
      <c r="C252" s="55" t="s">
        <v>681</v>
      </c>
      <c r="D252" s="13">
        <v>0</v>
      </c>
      <c r="E252" s="13">
        <v>0</v>
      </c>
      <c r="F252" s="27">
        <v>13.38</v>
      </c>
      <c r="G252" s="27">
        <v>13.53</v>
      </c>
      <c r="H252" s="26" t="s">
        <v>870</v>
      </c>
      <c r="I252" s="10"/>
      <c r="J252" s="10"/>
      <c r="K252" s="10"/>
      <c r="L252" s="10"/>
    </row>
    <row r="253" spans="1:12" ht="38.25">
      <c r="A253" s="67" t="s">
        <v>465</v>
      </c>
      <c r="B253" s="68" t="s">
        <v>466</v>
      </c>
      <c r="C253" s="63" t="s">
        <v>686</v>
      </c>
      <c r="D253" s="69">
        <v>0</v>
      </c>
      <c r="E253" s="69">
        <v>0</v>
      </c>
      <c r="F253" s="65">
        <v>0.43</v>
      </c>
      <c r="G253" s="65">
        <v>0.36</v>
      </c>
      <c r="H253" s="73" t="s">
        <v>920</v>
      </c>
      <c r="I253" s="10"/>
      <c r="J253" s="10"/>
      <c r="K253" s="10"/>
      <c r="L253" s="10"/>
    </row>
    <row r="254" spans="1:12" ht="25.5">
      <c r="A254" s="74" t="s">
        <v>939</v>
      </c>
      <c r="B254" s="62" t="s">
        <v>938</v>
      </c>
      <c r="C254" s="63" t="s">
        <v>686</v>
      </c>
      <c r="D254" s="63">
        <v>0</v>
      </c>
      <c r="E254" s="63">
        <v>0</v>
      </c>
      <c r="F254" s="65">
        <v>6.52</v>
      </c>
      <c r="G254" s="65">
        <v>7.11</v>
      </c>
      <c r="H254" s="73" t="s">
        <v>964</v>
      </c>
      <c r="I254" s="10"/>
      <c r="J254" s="10"/>
      <c r="K254" s="10"/>
      <c r="L254" s="10"/>
    </row>
    <row r="255" spans="1:12" ht="38.25">
      <c r="A255" s="67" t="s">
        <v>467</v>
      </c>
      <c r="B255" s="68" t="s">
        <v>468</v>
      </c>
      <c r="C255" s="63" t="s">
        <v>686</v>
      </c>
      <c r="D255" s="72">
        <v>0</v>
      </c>
      <c r="E255" s="72">
        <v>0</v>
      </c>
      <c r="F255" s="65">
        <v>6.82</v>
      </c>
      <c r="G255" s="65">
        <v>6</v>
      </c>
      <c r="H255" s="73" t="s">
        <v>971</v>
      </c>
      <c r="I255" s="10"/>
      <c r="J255" s="10"/>
      <c r="K255" s="10"/>
      <c r="L255" s="10"/>
    </row>
    <row r="256" spans="1:12" ht="51">
      <c r="A256" s="67" t="s">
        <v>469</v>
      </c>
      <c r="B256" s="68" t="s">
        <v>470</v>
      </c>
      <c r="C256" s="63" t="s">
        <v>686</v>
      </c>
      <c r="D256" s="69">
        <v>0</v>
      </c>
      <c r="E256" s="69">
        <v>0</v>
      </c>
      <c r="F256" s="65">
        <v>1.33</v>
      </c>
      <c r="G256" s="65">
        <v>1.1399999999999999</v>
      </c>
      <c r="H256" s="73" t="s">
        <v>796</v>
      </c>
      <c r="I256" s="10"/>
      <c r="J256" s="10"/>
      <c r="K256" s="10"/>
      <c r="L256" s="10"/>
    </row>
    <row r="257" spans="1:12" ht="38.25">
      <c r="A257" s="74" t="s">
        <v>568</v>
      </c>
      <c r="B257" s="62" t="s">
        <v>569</v>
      </c>
      <c r="C257" s="63" t="s">
        <v>681</v>
      </c>
      <c r="D257" s="63">
        <v>1</v>
      </c>
      <c r="E257" s="63">
        <v>0</v>
      </c>
      <c r="F257" s="65">
        <v>1.61</v>
      </c>
      <c r="G257" s="65">
        <v>1.55</v>
      </c>
      <c r="H257" s="73" t="s">
        <v>974</v>
      </c>
      <c r="I257" s="10"/>
      <c r="J257" s="10"/>
      <c r="K257" s="10"/>
      <c r="L257" s="10"/>
    </row>
    <row r="258" spans="1:12" ht="38.25">
      <c r="A258" s="67" t="s">
        <v>570</v>
      </c>
      <c r="B258" s="68" t="s">
        <v>571</v>
      </c>
      <c r="C258" s="63" t="s">
        <v>681</v>
      </c>
      <c r="D258" s="69">
        <v>0</v>
      </c>
      <c r="E258" s="69">
        <v>1</v>
      </c>
      <c r="F258" s="65">
        <v>2.52</v>
      </c>
      <c r="G258" s="65">
        <v>2.89</v>
      </c>
      <c r="H258" s="73" t="s">
        <v>780</v>
      </c>
      <c r="I258" s="10"/>
      <c r="J258" s="10"/>
      <c r="K258" s="10"/>
      <c r="L258" s="10"/>
    </row>
    <row r="259" spans="1:12" ht="25.5">
      <c r="A259" s="74" t="s">
        <v>664</v>
      </c>
      <c r="B259" s="62" t="s">
        <v>665</v>
      </c>
      <c r="C259" s="63" t="s">
        <v>686</v>
      </c>
      <c r="D259" s="63">
        <v>0</v>
      </c>
      <c r="E259" s="63">
        <v>0</v>
      </c>
      <c r="F259" s="65">
        <v>3.58</v>
      </c>
      <c r="G259" s="65">
        <v>3.56</v>
      </c>
      <c r="H259" s="73" t="s">
        <v>1030</v>
      </c>
      <c r="I259" s="10"/>
      <c r="J259" s="10"/>
      <c r="K259" s="10"/>
      <c r="L259" s="10"/>
    </row>
    <row r="260" spans="1:12" ht="38.25">
      <c r="A260" s="67" t="s">
        <v>471</v>
      </c>
      <c r="B260" s="68" t="s">
        <v>472</v>
      </c>
      <c r="C260" s="63" t="s">
        <v>686</v>
      </c>
      <c r="D260" s="69">
        <v>1</v>
      </c>
      <c r="E260" s="69">
        <v>0</v>
      </c>
      <c r="F260" s="65">
        <v>1.82</v>
      </c>
      <c r="G260" s="65">
        <v>1.84</v>
      </c>
      <c r="H260" s="73" t="s">
        <v>788</v>
      </c>
      <c r="I260" s="10"/>
      <c r="J260" s="10"/>
      <c r="K260" s="10"/>
      <c r="L260" s="10"/>
    </row>
    <row r="261" spans="1:12" ht="38.25">
      <c r="A261" s="70" t="s">
        <v>473</v>
      </c>
      <c r="B261" s="71" t="s">
        <v>474</v>
      </c>
      <c r="C261" s="63" t="s">
        <v>686</v>
      </c>
      <c r="D261" s="69">
        <v>0</v>
      </c>
      <c r="E261" s="69">
        <v>0</v>
      </c>
      <c r="F261" s="65">
        <v>8.5399999999999991</v>
      </c>
      <c r="G261" s="65">
        <v>8.64</v>
      </c>
      <c r="H261" s="73" t="s">
        <v>893</v>
      </c>
      <c r="I261" s="10"/>
      <c r="J261" s="10"/>
      <c r="K261" s="10"/>
      <c r="L261" s="10"/>
    </row>
    <row r="262" spans="1:12" ht="25.5">
      <c r="A262" s="74" t="s">
        <v>669</v>
      </c>
      <c r="B262" s="62" t="s">
        <v>670</v>
      </c>
      <c r="C262" s="63" t="s">
        <v>686</v>
      </c>
      <c r="D262" s="63">
        <v>0</v>
      </c>
      <c r="E262" s="63">
        <v>0</v>
      </c>
      <c r="F262" s="65">
        <v>0.26</v>
      </c>
      <c r="G262" s="65">
        <v>0.25</v>
      </c>
      <c r="H262" s="73" t="s">
        <v>1052</v>
      </c>
      <c r="I262" s="10"/>
      <c r="J262" s="10"/>
      <c r="K262" s="10"/>
      <c r="L262" s="10"/>
    </row>
    <row r="263" spans="1:12" ht="38.25">
      <c r="A263" s="67" t="s">
        <v>661</v>
      </c>
      <c r="B263" s="68" t="s">
        <v>660</v>
      </c>
      <c r="C263" s="63" t="s">
        <v>681</v>
      </c>
      <c r="D263" s="69">
        <v>0</v>
      </c>
      <c r="E263" s="69">
        <v>0</v>
      </c>
      <c r="F263" s="65">
        <v>1.86</v>
      </c>
      <c r="G263" s="65">
        <v>1.85</v>
      </c>
      <c r="H263" s="73" t="s">
        <v>831</v>
      </c>
      <c r="I263" s="10"/>
      <c r="J263" s="10"/>
      <c r="K263" s="10"/>
      <c r="L263" s="10"/>
    </row>
    <row r="264" spans="1:12" ht="38.25">
      <c r="A264" s="67" t="s">
        <v>475</v>
      </c>
      <c r="B264" s="68" t="s">
        <v>476</v>
      </c>
      <c r="C264" s="63" t="s">
        <v>686</v>
      </c>
      <c r="D264" s="72">
        <v>1</v>
      </c>
      <c r="E264" s="72">
        <v>0</v>
      </c>
      <c r="F264" s="65">
        <v>11.89</v>
      </c>
      <c r="G264" s="65">
        <v>12.01</v>
      </c>
      <c r="H264" s="73" t="s">
        <v>875</v>
      </c>
      <c r="I264" s="10"/>
      <c r="J264" s="10"/>
      <c r="K264" s="10"/>
      <c r="L264" s="10"/>
    </row>
    <row r="265" spans="1:12" ht="38.25">
      <c r="A265" s="74" t="s">
        <v>1062</v>
      </c>
      <c r="B265" s="62" t="s">
        <v>1063</v>
      </c>
      <c r="C265" s="63" t="s">
        <v>686</v>
      </c>
      <c r="D265" s="63">
        <v>0</v>
      </c>
      <c r="E265" s="63">
        <v>0</v>
      </c>
      <c r="F265" s="65">
        <v>0.35</v>
      </c>
      <c r="G265" s="65">
        <v>0.35</v>
      </c>
      <c r="H265" s="73" t="s">
        <v>1067</v>
      </c>
      <c r="I265" s="10"/>
      <c r="J265" s="10"/>
      <c r="K265" s="10"/>
      <c r="L265" s="10"/>
    </row>
    <row r="266" spans="1:12" ht="51">
      <c r="A266" s="67" t="s">
        <v>477</v>
      </c>
      <c r="B266" s="68" t="s">
        <v>478</v>
      </c>
      <c r="C266" s="63" t="s">
        <v>681</v>
      </c>
      <c r="D266" s="69">
        <v>0</v>
      </c>
      <c r="E266" s="69">
        <v>0</v>
      </c>
      <c r="F266" s="65">
        <v>28.29</v>
      </c>
      <c r="G266" s="65">
        <v>32.520000000000003</v>
      </c>
      <c r="H266" s="73" t="s">
        <v>749</v>
      </c>
      <c r="I266" s="10"/>
      <c r="J266" s="10"/>
      <c r="K266" s="10"/>
      <c r="L266" s="10"/>
    </row>
    <row r="267" spans="1:12" ht="25.5">
      <c r="A267" s="67" t="s">
        <v>479</v>
      </c>
      <c r="B267" s="68" t="s">
        <v>480</v>
      </c>
      <c r="C267" s="63" t="s">
        <v>681</v>
      </c>
      <c r="D267" s="69">
        <v>0</v>
      </c>
      <c r="E267" s="69">
        <v>0</v>
      </c>
      <c r="F267" s="65">
        <v>1.72</v>
      </c>
      <c r="G267" s="65">
        <v>1.78</v>
      </c>
      <c r="H267" s="66" t="s">
        <v>701</v>
      </c>
      <c r="I267" s="10"/>
      <c r="J267" s="10"/>
      <c r="K267" s="10"/>
      <c r="L267" s="10"/>
    </row>
    <row r="268" spans="1:12" ht="51">
      <c r="A268" s="67" t="s">
        <v>481</v>
      </c>
      <c r="B268" s="68" t="s">
        <v>482</v>
      </c>
      <c r="C268" s="63" t="s">
        <v>686</v>
      </c>
      <c r="D268" s="69">
        <v>0</v>
      </c>
      <c r="E268" s="69">
        <v>0</v>
      </c>
      <c r="F268" s="65">
        <v>6.83</v>
      </c>
      <c r="G268" s="65">
        <v>5.73</v>
      </c>
      <c r="H268" s="73" t="s">
        <v>1033</v>
      </c>
      <c r="I268" s="10"/>
      <c r="J268" s="10"/>
      <c r="K268" s="10"/>
      <c r="L268" s="10"/>
    </row>
    <row r="269" spans="1:12" ht="38.25">
      <c r="A269" s="67" t="s">
        <v>483</v>
      </c>
      <c r="B269" s="68" t="s">
        <v>484</v>
      </c>
      <c r="C269" s="63" t="s">
        <v>681</v>
      </c>
      <c r="D269" s="69">
        <v>0</v>
      </c>
      <c r="E269" s="69">
        <v>0</v>
      </c>
      <c r="F269" s="65">
        <v>2.4900000000000002</v>
      </c>
      <c r="G269" s="65">
        <v>2.89</v>
      </c>
      <c r="H269" s="73" t="s">
        <v>963</v>
      </c>
      <c r="I269" s="10"/>
      <c r="J269" s="10"/>
      <c r="K269" s="10"/>
      <c r="L269" s="10"/>
    </row>
    <row r="270" spans="1:12" ht="38.25">
      <c r="A270" s="76" t="s">
        <v>485</v>
      </c>
      <c r="B270" s="68" t="s">
        <v>486</v>
      </c>
      <c r="C270" s="63" t="s">
        <v>681</v>
      </c>
      <c r="D270" s="69">
        <v>2</v>
      </c>
      <c r="E270" s="69">
        <v>0</v>
      </c>
      <c r="F270" s="65">
        <v>4.04</v>
      </c>
      <c r="G270" s="65">
        <v>4.8899999999999997</v>
      </c>
      <c r="H270" s="73" t="s">
        <v>797</v>
      </c>
      <c r="I270" s="10"/>
      <c r="J270" s="10"/>
      <c r="K270" s="10"/>
      <c r="L270" s="10"/>
    </row>
    <row r="271" spans="1:12" ht="25.5">
      <c r="A271" s="74" t="s">
        <v>576</v>
      </c>
      <c r="B271" s="62" t="s">
        <v>577</v>
      </c>
      <c r="C271" s="63" t="s">
        <v>686</v>
      </c>
      <c r="D271" s="63">
        <v>0</v>
      </c>
      <c r="E271" s="63">
        <v>0</v>
      </c>
      <c r="F271" s="65">
        <v>3.23</v>
      </c>
      <c r="G271" s="65">
        <v>3.11</v>
      </c>
      <c r="H271" s="73" t="s">
        <v>832</v>
      </c>
      <c r="I271" s="10"/>
      <c r="J271" s="10"/>
      <c r="K271" s="10"/>
      <c r="L271" s="10"/>
    </row>
    <row r="272" spans="1:12" ht="51">
      <c r="A272" s="67" t="s">
        <v>487</v>
      </c>
      <c r="B272" s="68" t="s">
        <v>488</v>
      </c>
      <c r="C272" s="63" t="s">
        <v>686</v>
      </c>
      <c r="D272" s="72">
        <v>2</v>
      </c>
      <c r="E272" s="72">
        <v>0</v>
      </c>
      <c r="F272" s="65">
        <v>21.95</v>
      </c>
      <c r="G272" s="65">
        <v>21.95</v>
      </c>
      <c r="H272" s="73" t="s">
        <v>787</v>
      </c>
      <c r="I272" s="10"/>
      <c r="J272" s="10"/>
      <c r="K272" s="10"/>
      <c r="L272" s="10"/>
    </row>
    <row r="273" spans="1:12" ht="51">
      <c r="A273" s="67" t="s">
        <v>683</v>
      </c>
      <c r="B273" s="68" t="s">
        <v>684</v>
      </c>
      <c r="C273" s="63" t="s">
        <v>697</v>
      </c>
      <c r="D273" s="72">
        <v>0</v>
      </c>
      <c r="E273" s="72">
        <v>0</v>
      </c>
      <c r="F273" s="65">
        <v>2.39</v>
      </c>
      <c r="G273" s="65">
        <v>2.31</v>
      </c>
      <c r="H273" s="73" t="s">
        <v>892</v>
      </c>
      <c r="I273" s="10"/>
      <c r="J273" s="10"/>
      <c r="K273" s="10"/>
      <c r="L273" s="10"/>
    </row>
    <row r="274" spans="1:12" ht="51">
      <c r="A274" s="11" t="s">
        <v>489</v>
      </c>
      <c r="B274" s="12" t="s">
        <v>490</v>
      </c>
      <c r="C274" s="55" t="s">
        <v>686</v>
      </c>
      <c r="D274" s="13">
        <v>1</v>
      </c>
      <c r="E274" s="13">
        <v>0</v>
      </c>
      <c r="F274" s="27">
        <v>1.04</v>
      </c>
      <c r="G274" s="65">
        <v>1.06</v>
      </c>
      <c r="H274" s="73" t="s">
        <v>1005</v>
      </c>
      <c r="I274" s="10"/>
      <c r="J274" s="10"/>
      <c r="K274" s="10"/>
      <c r="L274" s="10"/>
    </row>
    <row r="275" spans="1:12" ht="51">
      <c r="A275" s="67" t="s">
        <v>491</v>
      </c>
      <c r="B275" s="68" t="s">
        <v>492</v>
      </c>
      <c r="C275" s="63" t="s">
        <v>681</v>
      </c>
      <c r="D275" s="69">
        <v>1</v>
      </c>
      <c r="E275" s="69">
        <v>0</v>
      </c>
      <c r="F275" s="65">
        <v>2.12</v>
      </c>
      <c r="G275" s="65">
        <v>2.1</v>
      </c>
      <c r="H275" s="73" t="s">
        <v>894</v>
      </c>
      <c r="I275" s="10"/>
      <c r="J275" s="10"/>
      <c r="K275" s="10"/>
      <c r="L275" s="10"/>
    </row>
    <row r="276" spans="1:12" ht="38.25">
      <c r="A276" s="67" t="s">
        <v>853</v>
      </c>
      <c r="B276" s="68" t="s">
        <v>854</v>
      </c>
      <c r="C276" s="63" t="s">
        <v>681</v>
      </c>
      <c r="D276" s="69">
        <v>1</v>
      </c>
      <c r="E276" s="69">
        <v>0</v>
      </c>
      <c r="F276" s="65" t="s">
        <v>675</v>
      </c>
      <c r="G276" s="65" t="s">
        <v>675</v>
      </c>
      <c r="H276" s="73" t="s">
        <v>878</v>
      </c>
      <c r="I276" s="10"/>
      <c r="J276" s="10"/>
      <c r="K276" s="10"/>
      <c r="L276" s="10"/>
    </row>
    <row r="277" spans="1:12" ht="38.25">
      <c r="A277" s="67" t="s">
        <v>493</v>
      </c>
      <c r="B277" s="68" t="s">
        <v>494</v>
      </c>
      <c r="C277" s="63" t="s">
        <v>686</v>
      </c>
      <c r="D277" s="69">
        <v>0</v>
      </c>
      <c r="E277" s="69">
        <v>0</v>
      </c>
      <c r="F277" s="65">
        <v>0.78</v>
      </c>
      <c r="G277" s="65">
        <v>0.7</v>
      </c>
      <c r="H277" s="73" t="s">
        <v>919</v>
      </c>
      <c r="I277" s="10"/>
      <c r="J277" s="10"/>
      <c r="K277" s="10"/>
      <c r="L277" s="10"/>
    </row>
    <row r="278" spans="1:12" ht="38.25">
      <c r="A278" s="74" t="s">
        <v>638</v>
      </c>
      <c r="B278" s="62" t="s">
        <v>639</v>
      </c>
      <c r="C278" s="63" t="s">
        <v>686</v>
      </c>
      <c r="D278" s="63">
        <v>0</v>
      </c>
      <c r="E278" s="63">
        <v>1</v>
      </c>
      <c r="F278" s="65">
        <v>3.43</v>
      </c>
      <c r="G278" s="65">
        <v>3.65</v>
      </c>
      <c r="H278" s="73" t="s">
        <v>961</v>
      </c>
      <c r="I278" s="10"/>
      <c r="J278" s="10"/>
      <c r="K278" s="10"/>
      <c r="L278" s="10"/>
    </row>
    <row r="279" spans="1:12" ht="38.25">
      <c r="A279" s="67" t="s">
        <v>495</v>
      </c>
      <c r="B279" s="68" t="s">
        <v>496</v>
      </c>
      <c r="C279" s="63" t="s">
        <v>681</v>
      </c>
      <c r="D279" s="69">
        <v>0</v>
      </c>
      <c r="E279" s="69">
        <v>0</v>
      </c>
      <c r="F279" s="65">
        <v>2.27</v>
      </c>
      <c r="G279" s="65">
        <v>2.2799999999999998</v>
      </c>
      <c r="H279" s="73" t="s">
        <v>925</v>
      </c>
      <c r="I279" s="10"/>
      <c r="J279" s="10"/>
      <c r="K279" s="10"/>
      <c r="L279" s="10"/>
    </row>
    <row r="280" spans="1:12" ht="38.25">
      <c r="A280" s="74" t="s">
        <v>1045</v>
      </c>
      <c r="B280" s="62" t="s">
        <v>1046</v>
      </c>
      <c r="C280" s="63" t="s">
        <v>686</v>
      </c>
      <c r="D280" s="63">
        <v>0</v>
      </c>
      <c r="E280" s="63">
        <v>0</v>
      </c>
      <c r="F280" s="65">
        <v>0.55000000000000004</v>
      </c>
      <c r="G280" s="65">
        <v>0.6</v>
      </c>
      <c r="H280" s="73" t="s">
        <v>1053</v>
      </c>
      <c r="I280" s="10"/>
      <c r="J280" s="10"/>
      <c r="K280" s="10"/>
      <c r="L280" s="10"/>
    </row>
    <row r="281" spans="1:12" ht="38.25">
      <c r="A281" s="67" t="s">
        <v>497</v>
      </c>
      <c r="B281" s="68" t="s">
        <v>498</v>
      </c>
      <c r="C281" s="63" t="s">
        <v>686</v>
      </c>
      <c r="D281" s="69">
        <v>0</v>
      </c>
      <c r="E281" s="69">
        <v>0</v>
      </c>
      <c r="F281" s="65">
        <v>1.87</v>
      </c>
      <c r="G281" s="65">
        <v>1.82</v>
      </c>
      <c r="H281" s="73" t="s">
        <v>962</v>
      </c>
      <c r="I281" s="10"/>
      <c r="J281" s="10"/>
      <c r="K281" s="10"/>
      <c r="L281" s="10"/>
    </row>
    <row r="282" spans="1:12" ht="38.25">
      <c r="A282" s="67" t="s">
        <v>499</v>
      </c>
      <c r="B282" s="68" t="s">
        <v>500</v>
      </c>
      <c r="C282" s="63" t="s">
        <v>686</v>
      </c>
      <c r="D282" s="69">
        <v>1</v>
      </c>
      <c r="E282" s="69">
        <v>0</v>
      </c>
      <c r="F282" s="65">
        <v>4.5599999999999996</v>
      </c>
      <c r="G282" s="65">
        <v>4.54</v>
      </c>
      <c r="H282" s="73" t="s">
        <v>798</v>
      </c>
      <c r="I282" s="10"/>
      <c r="J282" s="10"/>
      <c r="K282" s="10"/>
      <c r="L282" s="10"/>
    </row>
    <row r="283" spans="1:12" ht="38.25">
      <c r="A283" s="67" t="s">
        <v>501</v>
      </c>
      <c r="B283" s="68" t="s">
        <v>502</v>
      </c>
      <c r="C283" s="63" t="s">
        <v>697</v>
      </c>
      <c r="D283" s="69">
        <v>0</v>
      </c>
      <c r="E283" s="69">
        <v>1</v>
      </c>
      <c r="F283" s="65">
        <v>0.74</v>
      </c>
      <c r="G283" s="65">
        <v>0.69</v>
      </c>
      <c r="H283" s="73" t="s">
        <v>748</v>
      </c>
      <c r="I283" s="10"/>
      <c r="J283" s="10"/>
      <c r="K283" s="10"/>
      <c r="L283" s="10"/>
    </row>
    <row r="284" spans="1:12" ht="38.25">
      <c r="A284" s="67" t="s">
        <v>503</v>
      </c>
      <c r="B284" s="68" t="s">
        <v>504</v>
      </c>
      <c r="C284" s="63" t="s">
        <v>681</v>
      </c>
      <c r="D284" s="72">
        <v>0</v>
      </c>
      <c r="E284" s="72">
        <v>1</v>
      </c>
      <c r="F284" s="65">
        <v>13.76</v>
      </c>
      <c r="G284" s="65">
        <v>14.08</v>
      </c>
      <c r="H284" s="66" t="s">
        <v>693</v>
      </c>
      <c r="I284" s="10"/>
      <c r="J284" s="10"/>
      <c r="K284" s="10"/>
      <c r="L284" s="10"/>
    </row>
    <row r="285" spans="1:12" ht="51">
      <c r="A285" s="67" t="s">
        <v>505</v>
      </c>
      <c r="B285" s="68" t="s">
        <v>506</v>
      </c>
      <c r="C285" s="63" t="s">
        <v>686</v>
      </c>
      <c r="D285" s="69">
        <v>0</v>
      </c>
      <c r="E285" s="69">
        <v>0</v>
      </c>
      <c r="F285" s="65">
        <v>10.119999999999999</v>
      </c>
      <c r="G285" s="65">
        <v>10.11</v>
      </c>
      <c r="H285" s="73" t="s">
        <v>872</v>
      </c>
      <c r="I285" s="10"/>
      <c r="J285" s="10"/>
      <c r="K285" s="10"/>
      <c r="L285" s="10"/>
    </row>
    <row r="286" spans="1:12" ht="38.25">
      <c r="A286" s="74" t="s">
        <v>1047</v>
      </c>
      <c r="B286" s="62" t="s">
        <v>1048</v>
      </c>
      <c r="C286" s="63" t="s">
        <v>686</v>
      </c>
      <c r="D286" s="63">
        <v>0</v>
      </c>
      <c r="E286" s="63">
        <v>0</v>
      </c>
      <c r="F286" s="65">
        <v>2.25</v>
      </c>
      <c r="G286" s="65">
        <v>2.25</v>
      </c>
      <c r="H286" s="73" t="s">
        <v>1054</v>
      </c>
      <c r="I286" s="10"/>
      <c r="J286" s="10"/>
      <c r="K286" s="10"/>
      <c r="L286" s="10"/>
    </row>
    <row r="287" spans="1:12" ht="25.5">
      <c r="A287" s="74" t="s">
        <v>641</v>
      </c>
      <c r="B287" s="62" t="s">
        <v>640</v>
      </c>
      <c r="C287" s="63" t="s">
        <v>681</v>
      </c>
      <c r="D287" s="63">
        <v>0</v>
      </c>
      <c r="E287" s="63">
        <v>0</v>
      </c>
      <c r="F287" s="65">
        <v>2.1</v>
      </c>
      <c r="G287" s="65">
        <v>2.33</v>
      </c>
      <c r="H287" s="73" t="s">
        <v>1006</v>
      </c>
      <c r="I287" s="10"/>
      <c r="J287" s="10"/>
      <c r="K287" s="10"/>
      <c r="L287" s="10"/>
    </row>
    <row r="288" spans="1:12" ht="38.25">
      <c r="A288" s="70" t="s">
        <v>507</v>
      </c>
      <c r="B288" s="71" t="s">
        <v>508</v>
      </c>
      <c r="C288" s="63" t="s">
        <v>686</v>
      </c>
      <c r="D288" s="69">
        <v>0</v>
      </c>
      <c r="E288" s="69">
        <v>0</v>
      </c>
      <c r="F288" s="65">
        <v>5.53</v>
      </c>
      <c r="G288" s="65">
        <v>5.83</v>
      </c>
      <c r="H288" s="73" t="s">
        <v>781</v>
      </c>
      <c r="I288" s="10"/>
      <c r="J288" s="10"/>
      <c r="K288" s="10"/>
      <c r="L288" s="10"/>
    </row>
    <row r="289" spans="1:12" ht="51">
      <c r="A289" s="67" t="s">
        <v>509</v>
      </c>
      <c r="B289" s="68" t="s">
        <v>510</v>
      </c>
      <c r="C289" s="63" t="s">
        <v>686</v>
      </c>
      <c r="D289" s="69">
        <v>0</v>
      </c>
      <c r="E289" s="69">
        <v>0</v>
      </c>
      <c r="F289" s="65">
        <v>4.53</v>
      </c>
      <c r="G289" s="65">
        <v>4.5599999999999996</v>
      </c>
      <c r="H289" s="73" t="s">
        <v>750</v>
      </c>
      <c r="I289" s="10"/>
      <c r="J289" s="10"/>
      <c r="K289" s="10"/>
      <c r="L289" s="10"/>
    </row>
    <row r="290" spans="1:12" ht="38.25">
      <c r="A290" s="74" t="s">
        <v>1074</v>
      </c>
      <c r="B290" s="62" t="s">
        <v>1075</v>
      </c>
      <c r="C290" s="63" t="s">
        <v>697</v>
      </c>
      <c r="D290" s="63">
        <v>0</v>
      </c>
      <c r="E290" s="63">
        <v>0</v>
      </c>
      <c r="F290" s="65">
        <v>0.26</v>
      </c>
      <c r="G290" s="65">
        <v>0.26</v>
      </c>
      <c r="H290" s="73" t="s">
        <v>1076</v>
      </c>
      <c r="I290" s="10"/>
      <c r="J290" s="10"/>
      <c r="K290" s="10"/>
      <c r="L290" s="10"/>
    </row>
    <row r="291" spans="1:12" ht="38.25">
      <c r="A291" s="67" t="s">
        <v>511</v>
      </c>
      <c r="B291" s="68" t="s">
        <v>512</v>
      </c>
      <c r="C291" s="63" t="s">
        <v>686</v>
      </c>
      <c r="D291" s="72">
        <v>0</v>
      </c>
      <c r="E291" s="72">
        <v>0</v>
      </c>
      <c r="F291" s="65">
        <v>3.84</v>
      </c>
      <c r="G291" s="65">
        <v>3.97</v>
      </c>
      <c r="H291" s="73" t="s">
        <v>840</v>
      </c>
      <c r="I291" s="10"/>
      <c r="J291" s="10"/>
      <c r="K291" s="10"/>
      <c r="L291" s="10"/>
    </row>
    <row r="292" spans="1:12" ht="38.25">
      <c r="A292" s="67" t="s">
        <v>513</v>
      </c>
      <c r="B292" s="68" t="s">
        <v>514</v>
      </c>
      <c r="C292" s="63" t="s">
        <v>697</v>
      </c>
      <c r="D292" s="69">
        <v>1</v>
      </c>
      <c r="E292" s="69">
        <v>1</v>
      </c>
      <c r="F292" s="65">
        <v>3.91</v>
      </c>
      <c r="G292" s="65">
        <v>3.84</v>
      </c>
      <c r="H292" s="73" t="s">
        <v>847</v>
      </c>
      <c r="I292" s="10"/>
      <c r="J292" s="10"/>
      <c r="K292" s="10"/>
      <c r="L292" s="10"/>
    </row>
    <row r="293" spans="1:12" ht="38.25">
      <c r="A293" s="67" t="s">
        <v>515</v>
      </c>
      <c r="B293" s="68" t="s">
        <v>516</v>
      </c>
      <c r="C293" s="63" t="s">
        <v>686</v>
      </c>
      <c r="D293" s="69">
        <v>0</v>
      </c>
      <c r="E293" s="69">
        <v>1</v>
      </c>
      <c r="F293" s="65">
        <v>5.77</v>
      </c>
      <c r="G293" s="65">
        <v>5.75</v>
      </c>
      <c r="H293" s="73" t="s">
        <v>751</v>
      </c>
      <c r="I293" s="10"/>
      <c r="J293" s="10"/>
      <c r="K293" s="10"/>
      <c r="L293" s="10"/>
    </row>
    <row r="294" spans="1:12" ht="38.25">
      <c r="A294" s="70" t="s">
        <v>649</v>
      </c>
      <c r="B294" s="71" t="s">
        <v>650</v>
      </c>
      <c r="C294" s="63" t="s">
        <v>681</v>
      </c>
      <c r="D294" s="69">
        <v>0</v>
      </c>
      <c r="E294" s="69">
        <v>0</v>
      </c>
      <c r="F294" s="65">
        <v>2.6</v>
      </c>
      <c r="G294" s="65">
        <v>2.8</v>
      </c>
      <c r="H294" s="73" t="s">
        <v>1055</v>
      </c>
      <c r="I294" s="10"/>
      <c r="J294" s="10"/>
      <c r="K294" s="10"/>
      <c r="L294" s="10"/>
    </row>
    <row r="295" spans="1:12" ht="25.5">
      <c r="A295" s="74" t="s">
        <v>1071</v>
      </c>
      <c r="B295" s="62" t="s">
        <v>1072</v>
      </c>
      <c r="C295" s="63" t="s">
        <v>686</v>
      </c>
      <c r="D295" s="63">
        <v>0</v>
      </c>
      <c r="E295" s="63">
        <v>0</v>
      </c>
      <c r="F295" s="65">
        <v>0.6</v>
      </c>
      <c r="G295" s="65">
        <v>0.6</v>
      </c>
      <c r="H295" s="73" t="s">
        <v>1073</v>
      </c>
      <c r="I295" s="10"/>
      <c r="J295" s="10"/>
      <c r="K295" s="10"/>
      <c r="L295" s="10"/>
    </row>
    <row r="296" spans="1:12" ht="25.5">
      <c r="A296" s="67" t="s">
        <v>517</v>
      </c>
      <c r="B296" s="68" t="s">
        <v>518</v>
      </c>
      <c r="C296" s="63" t="s">
        <v>681</v>
      </c>
      <c r="D296" s="69">
        <v>2</v>
      </c>
      <c r="E296" s="69">
        <v>0</v>
      </c>
      <c r="F296" s="65">
        <v>6.33</v>
      </c>
      <c r="G296" s="65">
        <v>7.34</v>
      </c>
      <c r="H296" s="73" t="s">
        <v>804</v>
      </c>
      <c r="I296" s="10"/>
      <c r="J296" s="10"/>
      <c r="K296" s="10"/>
      <c r="L296" s="10"/>
    </row>
    <row r="297" spans="1:12" ht="38.25">
      <c r="A297" s="74" t="s">
        <v>940</v>
      </c>
      <c r="B297" s="62" t="s">
        <v>941</v>
      </c>
      <c r="C297" s="63" t="s">
        <v>686</v>
      </c>
      <c r="D297" s="63">
        <v>1</v>
      </c>
      <c r="E297" s="63">
        <v>0</v>
      </c>
      <c r="F297" s="65">
        <v>1.05</v>
      </c>
      <c r="G297" s="65">
        <v>1.04</v>
      </c>
      <c r="H297" s="73" t="s">
        <v>965</v>
      </c>
      <c r="I297" s="10"/>
      <c r="J297" s="10"/>
      <c r="K297" s="10"/>
      <c r="L297" s="10"/>
    </row>
    <row r="298" spans="1:12" ht="38.25">
      <c r="A298" s="74" t="s">
        <v>1020</v>
      </c>
      <c r="B298" s="62" t="s">
        <v>1021</v>
      </c>
      <c r="C298" s="63" t="s">
        <v>686</v>
      </c>
      <c r="D298" s="63">
        <v>0</v>
      </c>
      <c r="E298" s="63">
        <v>0</v>
      </c>
      <c r="F298" s="65">
        <v>0.17</v>
      </c>
      <c r="G298" s="65">
        <v>0.17</v>
      </c>
      <c r="H298" s="73" t="s">
        <v>1041</v>
      </c>
      <c r="I298" s="10"/>
      <c r="J298" s="10"/>
      <c r="K298" s="10"/>
      <c r="L298" s="10"/>
    </row>
    <row r="299" spans="1:12" ht="25.5">
      <c r="A299" s="74" t="s">
        <v>855</v>
      </c>
      <c r="B299" s="62" t="s">
        <v>856</v>
      </c>
      <c r="C299" s="63" t="s">
        <v>686</v>
      </c>
      <c r="D299" s="63">
        <v>0</v>
      </c>
      <c r="E299" s="63">
        <v>0</v>
      </c>
      <c r="F299" s="65">
        <v>0.05</v>
      </c>
      <c r="G299" s="65">
        <v>0.05</v>
      </c>
      <c r="H299" s="73" t="s">
        <v>873</v>
      </c>
      <c r="I299" s="10"/>
      <c r="J299" s="10"/>
      <c r="K299" s="10"/>
      <c r="L299" s="10"/>
    </row>
    <row r="300" spans="1:12" ht="51">
      <c r="A300" s="70" t="s">
        <v>519</v>
      </c>
      <c r="B300" s="71" t="s">
        <v>520</v>
      </c>
      <c r="C300" s="63" t="s">
        <v>697</v>
      </c>
      <c r="D300" s="69">
        <v>0</v>
      </c>
      <c r="E300" s="69">
        <v>0</v>
      </c>
      <c r="F300" s="65">
        <v>3.09</v>
      </c>
      <c r="G300" s="65">
        <v>3.1</v>
      </c>
      <c r="H300" s="73" t="s">
        <v>841</v>
      </c>
      <c r="I300" s="10"/>
      <c r="J300" s="10"/>
      <c r="K300" s="10"/>
      <c r="L300" s="10"/>
    </row>
    <row r="301" spans="1:12" ht="38.25">
      <c r="A301" s="67" t="s">
        <v>521</v>
      </c>
      <c r="B301" s="68" t="s">
        <v>522</v>
      </c>
      <c r="C301" s="63" t="s">
        <v>681</v>
      </c>
      <c r="D301" s="69">
        <v>4</v>
      </c>
      <c r="E301" s="69">
        <v>0</v>
      </c>
      <c r="F301" s="65">
        <v>2.96</v>
      </c>
      <c r="G301" s="65">
        <v>2.95</v>
      </c>
      <c r="H301" s="73" t="s">
        <v>834</v>
      </c>
      <c r="I301" s="10"/>
      <c r="J301" s="10"/>
      <c r="K301" s="10"/>
      <c r="L301" s="10"/>
    </row>
    <row r="302" spans="1:12" ht="51">
      <c r="A302" s="67" t="s">
        <v>523</v>
      </c>
      <c r="B302" s="68" t="s">
        <v>524</v>
      </c>
      <c r="C302" s="63" t="s">
        <v>697</v>
      </c>
      <c r="D302" s="72">
        <v>2</v>
      </c>
      <c r="E302" s="72">
        <v>0</v>
      </c>
      <c r="F302" s="65">
        <v>1.68</v>
      </c>
      <c r="G302" s="65">
        <v>1.33</v>
      </c>
      <c r="H302" s="73" t="s">
        <v>1007</v>
      </c>
      <c r="I302" s="10"/>
      <c r="J302" s="10"/>
      <c r="K302" s="10"/>
      <c r="L302" s="10"/>
    </row>
    <row r="303" spans="1:12" ht="38.25">
      <c r="A303" s="67" t="s">
        <v>525</v>
      </c>
      <c r="B303" s="68" t="s">
        <v>526</v>
      </c>
      <c r="C303" s="63" t="s">
        <v>686</v>
      </c>
      <c r="D303" s="69">
        <v>2</v>
      </c>
      <c r="E303" s="69">
        <v>0</v>
      </c>
      <c r="F303" s="65">
        <v>0.81</v>
      </c>
      <c r="G303" s="65">
        <v>0.77</v>
      </c>
      <c r="H303" s="73" t="s">
        <v>874</v>
      </c>
      <c r="I303" s="10"/>
      <c r="J303" s="10"/>
      <c r="K303" s="10"/>
      <c r="L303" s="10"/>
    </row>
    <row r="304" spans="1:12" ht="38.25">
      <c r="A304" s="67" t="s">
        <v>527</v>
      </c>
      <c r="B304" s="68" t="s">
        <v>528</v>
      </c>
      <c r="C304" s="63" t="s">
        <v>686</v>
      </c>
      <c r="D304" s="69">
        <v>0</v>
      </c>
      <c r="E304" s="69">
        <v>0</v>
      </c>
      <c r="F304" s="65">
        <v>10</v>
      </c>
      <c r="G304" s="65">
        <v>10.130000000000001</v>
      </c>
      <c r="H304" s="73" t="s">
        <v>721</v>
      </c>
      <c r="I304" s="10"/>
      <c r="J304" s="10"/>
      <c r="K304" s="10"/>
      <c r="L304" s="10"/>
    </row>
    <row r="305" spans="1:12" ht="38.25">
      <c r="A305" s="67" t="s">
        <v>529</v>
      </c>
      <c r="B305" s="68" t="s">
        <v>530</v>
      </c>
      <c r="C305" s="63" t="s">
        <v>681</v>
      </c>
      <c r="D305" s="69">
        <v>3</v>
      </c>
      <c r="E305" s="69">
        <v>0</v>
      </c>
      <c r="F305" s="65">
        <v>4.7699999999999996</v>
      </c>
      <c r="G305" s="65">
        <v>5.75</v>
      </c>
      <c r="H305" s="73" t="s">
        <v>805</v>
      </c>
      <c r="I305" s="10"/>
      <c r="J305" s="10"/>
      <c r="K305" s="10"/>
      <c r="L305" s="10"/>
    </row>
    <row r="306" spans="1:12" ht="25.5">
      <c r="A306" s="74" t="s">
        <v>622</v>
      </c>
      <c r="B306" s="62" t="s">
        <v>621</v>
      </c>
      <c r="C306" s="63" t="s">
        <v>681</v>
      </c>
      <c r="D306" s="63">
        <v>1</v>
      </c>
      <c r="E306" s="63">
        <v>0</v>
      </c>
      <c r="F306" s="65">
        <v>0.11</v>
      </c>
      <c r="G306" s="65">
        <v>0.11</v>
      </c>
      <c r="H306" s="73" t="s">
        <v>1056</v>
      </c>
      <c r="I306" s="10"/>
      <c r="J306" s="10"/>
      <c r="K306" s="10"/>
      <c r="L306" s="10"/>
    </row>
    <row r="307" spans="1:12" ht="51">
      <c r="A307" s="67" t="s">
        <v>531</v>
      </c>
      <c r="B307" s="68" t="s">
        <v>531</v>
      </c>
      <c r="C307" s="63" t="s">
        <v>686</v>
      </c>
      <c r="D307" s="69">
        <v>1</v>
      </c>
      <c r="E307" s="69">
        <v>0</v>
      </c>
      <c r="F307" s="65">
        <v>1.95</v>
      </c>
      <c r="G307" s="65">
        <v>1.74</v>
      </c>
      <c r="H307" s="73" t="s">
        <v>895</v>
      </c>
      <c r="I307" s="10"/>
      <c r="J307" s="10"/>
      <c r="K307" s="10"/>
      <c r="L307" s="10"/>
    </row>
    <row r="308" spans="1:12" ht="25.5">
      <c r="A308" s="67" t="s">
        <v>532</v>
      </c>
      <c r="B308" s="68" t="s">
        <v>532</v>
      </c>
      <c r="C308" s="63" t="s">
        <v>681</v>
      </c>
      <c r="D308" s="69">
        <v>0</v>
      </c>
      <c r="E308" s="69">
        <v>0</v>
      </c>
      <c r="F308" s="65">
        <v>0.93</v>
      </c>
      <c r="G308" s="65">
        <v>0.97</v>
      </c>
      <c r="H308" s="73" t="s">
        <v>848</v>
      </c>
      <c r="I308" s="10"/>
      <c r="J308" s="10"/>
      <c r="K308" s="10"/>
      <c r="L308" s="10"/>
    </row>
    <row r="309" spans="1:12" ht="51">
      <c r="A309" s="67" t="s">
        <v>533</v>
      </c>
      <c r="B309" s="68" t="s">
        <v>534</v>
      </c>
      <c r="C309" s="63" t="s">
        <v>686</v>
      </c>
      <c r="D309" s="69">
        <v>1</v>
      </c>
      <c r="E309" s="69">
        <v>1</v>
      </c>
      <c r="F309" s="65">
        <v>2.52</v>
      </c>
      <c r="G309" s="65">
        <v>2.44</v>
      </c>
      <c r="H309" s="73" t="s">
        <v>1008</v>
      </c>
      <c r="I309" s="10"/>
      <c r="J309" s="10"/>
      <c r="K309" s="10"/>
      <c r="L309" s="10"/>
    </row>
    <row r="310" spans="1:12" ht="25.5">
      <c r="A310" s="74" t="s">
        <v>578</v>
      </c>
      <c r="B310" s="62" t="s">
        <v>579</v>
      </c>
      <c r="C310" s="63" t="s">
        <v>681</v>
      </c>
      <c r="D310" s="63">
        <v>0</v>
      </c>
      <c r="E310" s="63">
        <v>0</v>
      </c>
      <c r="F310" s="65">
        <v>2.75</v>
      </c>
      <c r="G310" s="65">
        <v>2.83</v>
      </c>
      <c r="H310" s="73" t="s">
        <v>799</v>
      </c>
      <c r="I310" s="10"/>
      <c r="J310" s="10"/>
      <c r="K310" s="10"/>
      <c r="L310" s="10"/>
    </row>
    <row r="311" spans="1:12" ht="51">
      <c r="A311" s="67" t="s">
        <v>535</v>
      </c>
      <c r="B311" s="68" t="s">
        <v>536</v>
      </c>
      <c r="C311" s="63" t="s">
        <v>681</v>
      </c>
      <c r="D311" s="69">
        <v>0</v>
      </c>
      <c r="E311" s="69">
        <v>0</v>
      </c>
      <c r="F311" s="65">
        <v>6.69</v>
      </c>
      <c r="G311" s="65">
        <v>6.78</v>
      </c>
      <c r="H311" s="73" t="s">
        <v>926</v>
      </c>
      <c r="I311" s="10"/>
      <c r="J311" s="10"/>
      <c r="K311" s="10"/>
      <c r="L311" s="10"/>
    </row>
    <row r="312" spans="1:12" ht="51">
      <c r="A312" s="67" t="s">
        <v>537</v>
      </c>
      <c r="B312" s="68" t="s">
        <v>538</v>
      </c>
      <c r="C312" s="63" t="s">
        <v>686</v>
      </c>
      <c r="D312" s="69">
        <v>1</v>
      </c>
      <c r="E312" s="69">
        <v>0</v>
      </c>
      <c r="F312" s="65">
        <v>0.52</v>
      </c>
      <c r="G312" s="65">
        <v>0.51</v>
      </c>
      <c r="H312" s="73" t="s">
        <v>713</v>
      </c>
      <c r="I312" s="10"/>
      <c r="J312" s="10"/>
      <c r="K312" s="10"/>
      <c r="L312" s="10"/>
    </row>
    <row r="313" spans="1:12" ht="51">
      <c r="A313" s="70" t="s">
        <v>539</v>
      </c>
      <c r="B313" s="71" t="s">
        <v>540</v>
      </c>
      <c r="C313" s="63" t="s">
        <v>686</v>
      </c>
      <c r="D313" s="69">
        <v>1</v>
      </c>
      <c r="E313" s="69">
        <v>0</v>
      </c>
      <c r="F313" s="65">
        <v>7.37</v>
      </c>
      <c r="G313" s="65">
        <v>7.08</v>
      </c>
      <c r="H313" s="73" t="s">
        <v>898</v>
      </c>
      <c r="I313" s="10"/>
      <c r="J313" s="10"/>
      <c r="K313" s="10"/>
      <c r="L313" s="10"/>
    </row>
    <row r="314" spans="1:12" ht="25.5">
      <c r="A314" s="74" t="s">
        <v>671</v>
      </c>
      <c r="B314" s="62" t="s">
        <v>672</v>
      </c>
      <c r="C314" s="63" t="s">
        <v>686</v>
      </c>
      <c r="D314" s="63">
        <v>0</v>
      </c>
      <c r="E314" s="63">
        <v>0</v>
      </c>
      <c r="F314" s="65">
        <v>1.9</v>
      </c>
      <c r="G314" s="65">
        <v>2.0499999999999998</v>
      </c>
      <c r="H314" s="73" t="s">
        <v>921</v>
      </c>
      <c r="I314" s="10"/>
      <c r="J314" s="10"/>
      <c r="K314" s="10"/>
      <c r="L314" s="10"/>
    </row>
    <row r="315" spans="1:12" ht="25.5">
      <c r="A315" s="70" t="s">
        <v>541</v>
      </c>
      <c r="B315" s="71" t="s">
        <v>542</v>
      </c>
      <c r="C315" s="63" t="s">
        <v>686</v>
      </c>
      <c r="D315" s="69">
        <v>0</v>
      </c>
      <c r="E315" s="69">
        <v>0</v>
      </c>
      <c r="F315" s="65">
        <v>0.13</v>
      </c>
      <c r="G315" s="65">
        <v>0.12</v>
      </c>
      <c r="H315" s="73" t="s">
        <v>1057</v>
      </c>
      <c r="I315" s="10"/>
      <c r="J315" s="10"/>
      <c r="K315" s="10"/>
      <c r="L315" s="10"/>
    </row>
    <row r="316" spans="1:12" ht="38.25">
      <c r="A316" s="74" t="s">
        <v>612</v>
      </c>
      <c r="B316" s="62" t="s">
        <v>613</v>
      </c>
      <c r="C316" s="63" t="s">
        <v>681</v>
      </c>
      <c r="D316" s="63">
        <v>0</v>
      </c>
      <c r="E316" s="63">
        <v>0</v>
      </c>
      <c r="F316" s="65">
        <v>7.28</v>
      </c>
      <c r="G316" s="65">
        <v>7.15</v>
      </c>
      <c r="H316" s="73" t="s">
        <v>1031</v>
      </c>
      <c r="I316" s="10"/>
      <c r="J316" s="10"/>
      <c r="K316" s="10"/>
      <c r="L316" s="10"/>
    </row>
    <row r="317" spans="1:12" ht="38.25">
      <c r="A317" s="61" t="s">
        <v>624</v>
      </c>
      <c r="B317" s="62" t="s">
        <v>623</v>
      </c>
      <c r="C317" s="63" t="s">
        <v>686</v>
      </c>
      <c r="D317" s="64">
        <v>0</v>
      </c>
      <c r="E317" s="64">
        <v>0</v>
      </c>
      <c r="F317" s="65">
        <v>1</v>
      </c>
      <c r="G317" s="65">
        <v>1.06</v>
      </c>
      <c r="H317" s="73" t="s">
        <v>922</v>
      </c>
      <c r="I317" s="10"/>
      <c r="J317" s="10"/>
      <c r="K317" s="10"/>
      <c r="L317" s="10"/>
    </row>
    <row r="318" spans="1:12" ht="38.25">
      <c r="A318" s="67" t="s">
        <v>543</v>
      </c>
      <c r="B318" s="68" t="s">
        <v>544</v>
      </c>
      <c r="C318" s="63" t="s">
        <v>681</v>
      </c>
      <c r="D318" s="69">
        <v>0</v>
      </c>
      <c r="E318" s="69">
        <v>0</v>
      </c>
      <c r="F318" s="65">
        <v>3.88</v>
      </c>
      <c r="G318" s="65">
        <v>4.3600000000000003</v>
      </c>
      <c r="H318" s="73" t="s">
        <v>835</v>
      </c>
      <c r="I318" s="10"/>
      <c r="J318" s="10"/>
      <c r="K318" s="10"/>
      <c r="L318" s="10"/>
    </row>
    <row r="319" spans="1:12" ht="38.25">
      <c r="A319" s="74" t="s">
        <v>598</v>
      </c>
      <c r="B319" s="62" t="s">
        <v>599</v>
      </c>
      <c r="C319" s="63" t="s">
        <v>686</v>
      </c>
      <c r="D319" s="63">
        <v>0</v>
      </c>
      <c r="E319" s="63">
        <v>0</v>
      </c>
      <c r="F319" s="65">
        <v>3.66</v>
      </c>
      <c r="G319" s="65">
        <v>4.3099999999999996</v>
      </c>
      <c r="H319" s="73" t="s">
        <v>923</v>
      </c>
      <c r="I319" s="10"/>
      <c r="J319" s="10"/>
      <c r="K319" s="10"/>
      <c r="L319" s="10"/>
    </row>
    <row r="320" spans="1:12" ht="38.25">
      <c r="A320" s="67" t="s">
        <v>545</v>
      </c>
      <c r="B320" s="68" t="s">
        <v>546</v>
      </c>
      <c r="C320" s="63" t="s">
        <v>686</v>
      </c>
      <c r="D320" s="69">
        <v>1</v>
      </c>
      <c r="E320" s="69">
        <v>0</v>
      </c>
      <c r="F320" s="65">
        <v>42.02</v>
      </c>
      <c r="G320" s="65">
        <v>42.25</v>
      </c>
      <c r="H320" s="73" t="s">
        <v>836</v>
      </c>
      <c r="I320" s="10"/>
      <c r="J320" s="10"/>
      <c r="K320" s="10"/>
      <c r="L320" s="10"/>
    </row>
    <row r="321" spans="1:12" ht="38.25">
      <c r="A321" s="67" t="s">
        <v>547</v>
      </c>
      <c r="B321" s="68" t="s">
        <v>548</v>
      </c>
      <c r="C321" s="63" t="s">
        <v>697</v>
      </c>
      <c r="D321" s="69">
        <v>0</v>
      </c>
      <c r="E321" s="69">
        <v>0</v>
      </c>
      <c r="F321" s="65">
        <v>4.5199999999999996</v>
      </c>
      <c r="G321" s="65">
        <v>4.2300000000000004</v>
      </c>
      <c r="H321" s="73" t="s">
        <v>837</v>
      </c>
      <c r="I321" s="10"/>
      <c r="J321" s="10"/>
      <c r="K321" s="10"/>
      <c r="L321" s="10"/>
    </row>
    <row r="322" spans="1:12" ht="51">
      <c r="A322" s="70" t="s">
        <v>549</v>
      </c>
      <c r="B322" s="71" t="s">
        <v>550</v>
      </c>
      <c r="C322" s="63" t="s">
        <v>686</v>
      </c>
      <c r="D322" s="69">
        <v>2</v>
      </c>
      <c r="E322" s="69">
        <v>0</v>
      </c>
      <c r="F322" s="65">
        <v>9.58</v>
      </c>
      <c r="G322" s="65">
        <v>10.06</v>
      </c>
      <c r="H322" s="73" t="s">
        <v>975</v>
      </c>
      <c r="I322" s="10"/>
      <c r="J322" s="10"/>
      <c r="K322" s="10"/>
      <c r="L322" s="10"/>
    </row>
    <row r="323" spans="1:12" ht="51">
      <c r="A323" s="70" t="s">
        <v>551</v>
      </c>
      <c r="B323" s="71" t="s">
        <v>552</v>
      </c>
      <c r="C323" s="63" t="s">
        <v>686</v>
      </c>
      <c r="D323" s="69">
        <v>3</v>
      </c>
      <c r="E323" s="69">
        <v>0</v>
      </c>
      <c r="F323" s="65">
        <v>1.59</v>
      </c>
      <c r="G323" s="65">
        <v>1.6</v>
      </c>
      <c r="H323" s="73" t="s">
        <v>753</v>
      </c>
      <c r="I323" s="10"/>
      <c r="J323" s="10"/>
      <c r="K323" s="10"/>
      <c r="L323" s="10"/>
    </row>
    <row r="324" spans="1:12" ht="51">
      <c r="A324" s="67" t="s">
        <v>553</v>
      </c>
      <c r="B324" s="68" t="s">
        <v>554</v>
      </c>
      <c r="C324" s="63" t="s">
        <v>681</v>
      </c>
      <c r="D324" s="69">
        <v>1</v>
      </c>
      <c r="E324" s="69">
        <v>0</v>
      </c>
      <c r="F324" s="65">
        <v>34.68</v>
      </c>
      <c r="G324" s="65">
        <v>33.950000000000003</v>
      </c>
      <c r="H324" s="73" t="s">
        <v>802</v>
      </c>
      <c r="I324" s="10"/>
      <c r="J324" s="10"/>
      <c r="K324" s="10"/>
      <c r="L324" s="10"/>
    </row>
    <row r="325" spans="1:12" ht="51">
      <c r="A325" s="67" t="s">
        <v>555</v>
      </c>
      <c r="B325" s="68" t="s">
        <v>556</v>
      </c>
      <c r="C325" s="63" t="s">
        <v>686</v>
      </c>
      <c r="D325" s="69">
        <v>0</v>
      </c>
      <c r="E325" s="69">
        <v>0</v>
      </c>
      <c r="F325" s="65">
        <v>26.44</v>
      </c>
      <c r="G325" s="65">
        <v>25.35</v>
      </c>
      <c r="H325" s="73" t="s">
        <v>1034</v>
      </c>
      <c r="I325" s="10"/>
      <c r="J325" s="10"/>
      <c r="K325" s="10"/>
      <c r="L325" s="10"/>
    </row>
    <row r="326" spans="1:12" ht="51">
      <c r="A326" s="70" t="s">
        <v>557</v>
      </c>
      <c r="B326" s="71" t="s">
        <v>558</v>
      </c>
      <c r="C326" s="63" t="s">
        <v>697</v>
      </c>
      <c r="D326" s="69">
        <v>0</v>
      </c>
      <c r="E326" s="69">
        <v>0</v>
      </c>
      <c r="F326" s="65">
        <v>10.78</v>
      </c>
      <c r="G326" s="65">
        <v>9.44</v>
      </c>
      <c r="H326" s="73" t="s">
        <v>966</v>
      </c>
      <c r="I326" s="10"/>
      <c r="J326" s="10"/>
      <c r="K326" s="10"/>
      <c r="L326" s="10"/>
    </row>
    <row r="327" spans="1:12">
      <c r="A327" s="18"/>
      <c r="B327" s="18"/>
      <c r="C327" s="50"/>
      <c r="D327" s="19"/>
      <c r="E327" s="19"/>
      <c r="F327" s="29"/>
      <c r="G327" s="29"/>
      <c r="H327" s="42"/>
      <c r="I327" s="10"/>
      <c r="J327" s="10"/>
      <c r="K327" s="10"/>
      <c r="L327" s="10"/>
    </row>
    <row r="328" spans="1:12">
      <c r="A328" s="18"/>
      <c r="B328" s="18"/>
      <c r="C328" s="50"/>
      <c r="D328" s="56">
        <f>SUM(D12:D326)</f>
        <v>116</v>
      </c>
      <c r="E328" s="56">
        <f>SUM(E12:E326)</f>
        <v>40</v>
      </c>
      <c r="F328" s="56">
        <f>SUM(F12:F326)</f>
        <v>2203.7099999999982</v>
      </c>
      <c r="G328" s="56">
        <f>SUM(G12:G326)</f>
        <v>2231.0899999999988</v>
      </c>
      <c r="H328" s="42"/>
      <c r="I328" s="10"/>
      <c r="J328" s="10"/>
      <c r="K328" s="10"/>
      <c r="L328" s="10"/>
    </row>
    <row r="329" spans="1:12">
      <c r="A329" s="18"/>
      <c r="B329" s="18"/>
      <c r="C329" s="50"/>
      <c r="D329" s="19"/>
      <c r="E329" s="19"/>
      <c r="F329" s="29"/>
      <c r="G329" s="29"/>
      <c r="H329" s="42"/>
      <c r="I329" s="10"/>
      <c r="J329" s="10"/>
      <c r="K329" s="10"/>
      <c r="L329" s="10"/>
    </row>
    <row r="330" spans="1:12">
      <c r="A330" s="18"/>
      <c r="B330" s="18"/>
      <c r="C330" s="50"/>
      <c r="D330" s="19"/>
      <c r="E330" s="19"/>
      <c r="F330" s="29"/>
      <c r="G330" s="29"/>
      <c r="H330" s="42"/>
      <c r="I330" s="10"/>
      <c r="J330" s="10"/>
      <c r="K330" s="10"/>
      <c r="L330" s="10"/>
    </row>
    <row r="331" spans="1:12">
      <c r="A331" s="60"/>
      <c r="B331" s="57"/>
      <c r="C331" s="55"/>
      <c r="D331" s="55"/>
      <c r="E331" s="55"/>
      <c r="F331" s="27"/>
      <c r="G331" s="27"/>
      <c r="H331" s="26"/>
      <c r="I331" s="10"/>
      <c r="J331" s="10"/>
      <c r="K331" s="10"/>
      <c r="L331" s="10"/>
    </row>
    <row r="332" spans="1:12">
      <c r="A332" s="60"/>
      <c r="B332" s="57"/>
      <c r="C332" s="55"/>
      <c r="D332" s="55"/>
      <c r="E332" s="55"/>
      <c r="F332" s="27"/>
      <c r="G332" s="27"/>
      <c r="H332" s="26"/>
      <c r="I332" s="10"/>
      <c r="J332" s="10"/>
      <c r="K332" s="10"/>
      <c r="L332" s="10"/>
    </row>
    <row r="333" spans="1:12">
      <c r="A333" s="11"/>
      <c r="B333" s="12"/>
      <c r="C333" s="55"/>
      <c r="D333" s="13"/>
      <c r="E333" s="13"/>
      <c r="F333" s="27"/>
      <c r="G333" s="27"/>
      <c r="H333" s="26"/>
      <c r="I333" s="10"/>
      <c r="J333" s="10"/>
      <c r="K333" s="10"/>
      <c r="L333" s="10"/>
    </row>
    <row r="334" spans="1:12">
      <c r="A334" s="11"/>
      <c r="B334" s="12"/>
      <c r="C334" s="55"/>
      <c r="D334" s="13"/>
      <c r="E334" s="13"/>
      <c r="F334" s="27"/>
      <c r="G334" s="27"/>
      <c r="H334" s="26"/>
      <c r="I334" s="10"/>
      <c r="J334" s="10"/>
      <c r="K334" s="10"/>
      <c r="L334" s="10"/>
    </row>
    <row r="335" spans="1:12">
      <c r="A335" s="60"/>
      <c r="B335" s="57"/>
      <c r="C335" s="55"/>
      <c r="D335" s="24"/>
      <c r="E335" s="24"/>
      <c r="F335" s="27"/>
      <c r="G335" s="27"/>
      <c r="H335" s="26"/>
      <c r="I335" s="10"/>
      <c r="J335" s="10"/>
      <c r="K335" s="10"/>
      <c r="L335" s="10"/>
    </row>
    <row r="336" spans="1:12">
      <c r="A336" s="11"/>
      <c r="B336" s="12"/>
      <c r="C336" s="55"/>
      <c r="D336" s="55"/>
      <c r="E336" s="55"/>
      <c r="F336" s="27"/>
      <c r="G336" s="27"/>
      <c r="H336" s="26"/>
      <c r="I336" s="10"/>
      <c r="J336" s="10"/>
      <c r="K336" s="10"/>
      <c r="L336" s="10"/>
    </row>
    <row r="337" spans="1:12">
      <c r="A337" s="11"/>
      <c r="B337" s="12"/>
      <c r="C337" s="55"/>
      <c r="D337" s="13"/>
      <c r="E337" s="13"/>
      <c r="F337" s="27"/>
      <c r="G337" s="27"/>
      <c r="H337" s="26"/>
      <c r="I337" s="10"/>
      <c r="J337" s="10"/>
      <c r="K337" s="10"/>
      <c r="L337" s="10"/>
    </row>
    <row r="338" spans="1:12">
      <c r="A338" s="60"/>
      <c r="B338" s="57"/>
      <c r="C338" s="55"/>
      <c r="D338" s="55"/>
      <c r="E338" s="55"/>
      <c r="F338" s="27"/>
      <c r="G338" s="27"/>
      <c r="H338" s="26"/>
      <c r="I338" s="10"/>
      <c r="J338" s="10"/>
      <c r="K338" s="10"/>
      <c r="L338" s="10"/>
    </row>
    <row r="339" spans="1:12">
      <c r="A339" s="11"/>
      <c r="B339" s="12"/>
      <c r="C339" s="55"/>
      <c r="D339" s="13"/>
      <c r="E339" s="13"/>
      <c r="F339" s="27"/>
      <c r="G339" s="27"/>
      <c r="H339" s="26"/>
      <c r="I339" s="10"/>
      <c r="J339" s="10"/>
      <c r="K339" s="10"/>
      <c r="L339" s="10"/>
    </row>
    <row r="340" spans="1:12">
      <c r="A340" s="11"/>
      <c r="B340" s="12"/>
      <c r="C340" s="55"/>
      <c r="D340" s="13"/>
      <c r="E340" s="13"/>
      <c r="F340" s="27"/>
      <c r="G340" s="27"/>
      <c r="H340" s="26"/>
      <c r="I340" s="10"/>
      <c r="J340" s="10"/>
      <c r="K340" s="10"/>
      <c r="L340" s="10"/>
    </row>
    <row r="341" spans="1:12">
      <c r="A341" s="11"/>
      <c r="B341" s="12"/>
      <c r="C341" s="55"/>
      <c r="D341" s="24"/>
      <c r="E341" s="24"/>
      <c r="F341" s="27"/>
      <c r="G341" s="27"/>
      <c r="H341" s="26"/>
      <c r="I341" s="10"/>
      <c r="J341" s="10"/>
      <c r="K341" s="10"/>
      <c r="L341" s="10"/>
    </row>
    <row r="342" spans="1:12">
      <c r="A342" s="11"/>
      <c r="B342" s="12"/>
      <c r="C342" s="55"/>
      <c r="D342" s="13"/>
      <c r="E342" s="13"/>
      <c r="F342" s="27"/>
      <c r="G342" s="27"/>
      <c r="H342" s="26"/>
      <c r="I342" s="10"/>
      <c r="J342" s="10"/>
      <c r="K342" s="10"/>
      <c r="L342" s="10"/>
    </row>
    <row r="343" spans="1:12">
      <c r="A343" s="11"/>
      <c r="B343" s="12"/>
      <c r="C343" s="55"/>
      <c r="D343" s="13"/>
      <c r="E343" s="13"/>
      <c r="F343" s="27"/>
      <c r="G343" s="27"/>
      <c r="H343" s="26"/>
      <c r="I343" s="10"/>
      <c r="J343" s="10"/>
      <c r="K343" s="10"/>
      <c r="L343" s="10"/>
    </row>
    <row r="344" spans="1:12">
      <c r="A344" s="20"/>
      <c r="B344" s="21"/>
      <c r="C344" s="55"/>
      <c r="D344" s="13"/>
      <c r="E344" s="13"/>
      <c r="F344" s="27"/>
      <c r="G344" s="27"/>
      <c r="H344" s="26"/>
      <c r="I344" s="10"/>
      <c r="J344" s="10"/>
      <c r="K344" s="10"/>
      <c r="L344" s="10"/>
    </row>
    <row r="345" spans="1:12">
      <c r="A345" s="11"/>
      <c r="B345" s="12"/>
      <c r="C345" s="55"/>
      <c r="D345" s="13"/>
      <c r="E345" s="13"/>
      <c r="F345" s="27"/>
      <c r="G345" s="27"/>
      <c r="H345" s="26"/>
      <c r="I345" s="10"/>
      <c r="J345" s="10"/>
      <c r="K345" s="10"/>
      <c r="L345" s="10"/>
    </row>
    <row r="346" spans="1:12">
      <c r="A346" s="60"/>
      <c r="B346" s="57"/>
      <c r="C346" s="55"/>
      <c r="D346" s="55"/>
      <c r="E346" s="55"/>
      <c r="F346" s="27"/>
      <c r="G346" s="27"/>
      <c r="H346" s="26"/>
      <c r="I346" s="10"/>
      <c r="J346" s="10"/>
      <c r="K346" s="10"/>
      <c r="L346" s="10"/>
    </row>
    <row r="347" spans="1:12">
      <c r="A347" s="11"/>
      <c r="B347" s="12"/>
      <c r="C347" s="55"/>
      <c r="D347" s="13"/>
      <c r="E347" s="13"/>
      <c r="F347" s="27"/>
      <c r="G347" s="27"/>
      <c r="H347" s="26"/>
      <c r="I347" s="10"/>
      <c r="J347" s="10"/>
      <c r="K347" s="10"/>
      <c r="L347" s="10"/>
    </row>
    <row r="348" spans="1:12">
      <c r="A348" s="60"/>
      <c r="B348" s="57"/>
      <c r="C348" s="55"/>
      <c r="D348" s="55"/>
      <c r="E348" s="55"/>
      <c r="F348" s="27"/>
      <c r="G348" s="27"/>
      <c r="H348" s="26"/>
      <c r="I348" s="10"/>
      <c r="J348" s="10"/>
      <c r="K348" s="10"/>
      <c r="L348" s="10"/>
    </row>
    <row r="349" spans="1:12">
      <c r="A349" s="60"/>
      <c r="B349" s="57"/>
      <c r="C349" s="55"/>
      <c r="D349" s="55"/>
      <c r="E349" s="55"/>
      <c r="F349" s="27"/>
      <c r="G349" s="27"/>
      <c r="H349" s="26"/>
      <c r="I349" s="10"/>
      <c r="J349" s="10"/>
      <c r="K349" s="10"/>
      <c r="L349" s="10"/>
    </row>
    <row r="350" spans="1:12">
      <c r="A350" s="60"/>
      <c r="B350" s="57"/>
      <c r="C350" s="55"/>
      <c r="D350" s="55"/>
      <c r="E350" s="55"/>
      <c r="F350" s="27"/>
      <c r="G350" s="27"/>
      <c r="H350" s="26"/>
      <c r="I350" s="10"/>
      <c r="J350" s="10"/>
      <c r="K350" s="10"/>
      <c r="L350" s="10"/>
    </row>
    <row r="351" spans="1:12">
      <c r="A351" s="11"/>
      <c r="B351" s="12"/>
      <c r="C351" s="55"/>
      <c r="D351" s="13"/>
      <c r="E351" s="13"/>
      <c r="F351" s="27"/>
      <c r="G351" s="27"/>
      <c r="H351" s="26"/>
      <c r="I351" s="10"/>
      <c r="J351" s="10"/>
      <c r="K351" s="10"/>
      <c r="L351" s="10"/>
    </row>
    <row r="352" spans="1:12">
      <c r="C352" s="2"/>
      <c r="F352" s="2"/>
      <c r="G352" s="27"/>
      <c r="H352" s="26"/>
      <c r="I352" s="10"/>
      <c r="J352" s="10"/>
      <c r="K352" s="10"/>
      <c r="L352" s="10"/>
    </row>
    <row r="353" spans="1:12">
      <c r="A353" s="11"/>
      <c r="B353" s="12"/>
      <c r="C353" s="55"/>
      <c r="D353" s="13"/>
      <c r="E353" s="13"/>
      <c r="F353" s="27"/>
      <c r="G353" s="27"/>
      <c r="H353" s="26"/>
      <c r="I353" s="10"/>
      <c r="J353" s="10"/>
      <c r="K353" s="10"/>
      <c r="L353" s="10"/>
    </row>
    <row r="354" spans="1:12">
      <c r="A354" s="11"/>
      <c r="B354" s="12"/>
      <c r="C354" s="55"/>
      <c r="D354" s="13"/>
      <c r="E354" s="13"/>
      <c r="F354" s="27"/>
      <c r="G354" s="27"/>
      <c r="H354" s="26"/>
      <c r="I354" s="10"/>
      <c r="J354" s="10"/>
      <c r="K354" s="10"/>
      <c r="L354" s="10"/>
    </row>
    <row r="355" spans="1:12">
      <c r="A355" s="11"/>
      <c r="B355" s="12"/>
      <c r="C355" s="55"/>
      <c r="D355" s="13"/>
      <c r="E355" s="13"/>
      <c r="F355" s="27"/>
      <c r="G355" s="27"/>
      <c r="H355" s="26"/>
      <c r="I355" s="10"/>
      <c r="J355" s="10"/>
      <c r="K355" s="10"/>
      <c r="L355" s="10"/>
    </row>
    <row r="356" spans="1:12">
      <c r="A356" s="60"/>
      <c r="B356" s="57"/>
      <c r="C356" s="55"/>
      <c r="D356" s="55"/>
      <c r="E356" s="55"/>
      <c r="F356" s="27"/>
      <c r="G356" s="27"/>
      <c r="H356" s="26"/>
    </row>
    <row r="357" spans="1:12">
      <c r="A357" s="60"/>
      <c r="B357" s="57"/>
      <c r="C357" s="55"/>
      <c r="D357" s="55"/>
      <c r="E357" s="55"/>
      <c r="F357" s="27"/>
      <c r="G357" s="27"/>
      <c r="H357" s="26"/>
    </row>
    <row r="358" spans="1:12">
      <c r="A358" s="60"/>
      <c r="B358" s="57"/>
      <c r="C358" s="55"/>
      <c r="D358" s="55"/>
      <c r="E358" s="55"/>
      <c r="F358" s="27"/>
      <c r="G358" s="27"/>
      <c r="H358" s="26"/>
    </row>
    <row r="359" spans="1:12">
      <c r="A359" s="60"/>
      <c r="B359" s="57"/>
      <c r="C359" s="55"/>
      <c r="D359" s="55"/>
      <c r="E359" s="55"/>
      <c r="F359" s="27"/>
      <c r="G359" s="27"/>
      <c r="H359" s="26"/>
    </row>
    <row r="360" spans="1:12">
      <c r="C360" s="2"/>
      <c r="F360" s="2"/>
      <c r="G360" s="27"/>
      <c r="H360" s="26"/>
    </row>
    <row r="361" spans="1:12">
      <c r="C361" s="2"/>
      <c r="F361" s="2"/>
      <c r="G361" s="27"/>
      <c r="H361" s="26"/>
    </row>
    <row r="362" spans="1:12">
      <c r="G362" s="27"/>
      <c r="H362" s="26"/>
    </row>
    <row r="363" spans="1:12">
      <c r="G363" s="27"/>
      <c r="H363" s="26"/>
    </row>
    <row r="364" spans="1:12">
      <c r="G364" s="27"/>
      <c r="H364" s="26"/>
    </row>
    <row r="366" spans="1:12">
      <c r="A366" s="20"/>
      <c r="B366" s="21"/>
      <c r="C366" s="55"/>
      <c r="F366" s="2"/>
      <c r="G366" s="2"/>
      <c r="H366" s="23"/>
    </row>
    <row r="367" spans="1:12">
      <c r="A367" s="20"/>
      <c r="B367" s="21"/>
      <c r="C367" s="13"/>
      <c r="D367" s="13"/>
      <c r="E367" s="13"/>
      <c r="F367" s="14"/>
      <c r="G367" s="15"/>
      <c r="H367" s="23"/>
      <c r="I367" s="10"/>
      <c r="J367" s="10"/>
      <c r="K367" s="10"/>
      <c r="L367" s="10"/>
    </row>
    <row r="368" spans="1:12">
      <c r="A368" s="31"/>
      <c r="B368" s="12"/>
      <c r="C368" s="13"/>
      <c r="D368" s="13"/>
      <c r="E368" s="13"/>
      <c r="F368" s="14"/>
      <c r="G368" s="15"/>
      <c r="H368" s="23"/>
    </row>
    <row r="369" spans="1:12">
      <c r="A369" s="11"/>
      <c r="B369" s="12"/>
      <c r="C369" s="24"/>
      <c r="D369" s="24"/>
      <c r="E369" s="24"/>
      <c r="F369" s="15"/>
      <c r="G369" s="15"/>
      <c r="H369" s="23"/>
    </row>
    <row r="370" spans="1:12">
      <c r="B370" s="59"/>
      <c r="D370" s="58"/>
      <c r="E370" s="58"/>
      <c r="G370" s="15"/>
      <c r="H370" s="23"/>
    </row>
    <row r="371" spans="1:12">
      <c r="B371" s="59"/>
      <c r="D371" s="58"/>
      <c r="E371" s="58"/>
      <c r="G371" s="15"/>
      <c r="H371" s="23"/>
    </row>
    <row r="372" spans="1:12">
      <c r="C372" s="2"/>
      <c r="F372" s="2"/>
      <c r="G372" s="15"/>
      <c r="H372" s="23"/>
    </row>
    <row r="373" spans="1:12">
      <c r="H373" s="42"/>
      <c r="I373" s="10"/>
      <c r="J373" s="10"/>
      <c r="K373" s="10"/>
      <c r="L373" s="10"/>
    </row>
    <row r="374" spans="1:12">
      <c r="A374" s="11"/>
      <c r="B374" s="12"/>
      <c r="C374" s="24"/>
      <c r="D374" s="24"/>
      <c r="E374" s="24"/>
      <c r="F374" s="15"/>
      <c r="G374" s="15"/>
      <c r="H374" s="23"/>
    </row>
    <row r="375" spans="1:12">
      <c r="A375" s="11"/>
      <c r="B375" s="12"/>
      <c r="C375" s="13"/>
      <c r="D375" s="13"/>
      <c r="E375" s="13"/>
      <c r="F375" s="14"/>
      <c r="G375" s="15"/>
      <c r="H375" s="23"/>
    </row>
    <row r="376" spans="1:12">
      <c r="A376" s="20"/>
      <c r="B376" s="21"/>
      <c r="C376" s="13"/>
      <c r="D376" s="13"/>
      <c r="E376" s="13"/>
      <c r="F376" s="14"/>
      <c r="G376" s="14"/>
      <c r="H376" s="22"/>
    </row>
    <row r="377" spans="1:12">
      <c r="A377" s="11"/>
      <c r="B377" s="12"/>
      <c r="C377" s="13"/>
      <c r="D377" s="13"/>
      <c r="E377" s="13"/>
      <c r="F377" s="14"/>
      <c r="G377" s="14"/>
      <c r="H377" s="23"/>
    </row>
    <row r="378" spans="1:12" s="37" customFormat="1">
      <c r="A378" s="38"/>
      <c r="B378" s="39"/>
      <c r="C378" s="13"/>
      <c r="D378" s="36"/>
      <c r="E378" s="36"/>
      <c r="F378" s="14"/>
      <c r="G378" s="14"/>
      <c r="H378" s="45"/>
    </row>
    <row r="379" spans="1:12" s="37" customFormat="1">
      <c r="A379" s="38"/>
      <c r="B379" s="39"/>
      <c r="C379" s="13"/>
      <c r="D379" s="36"/>
      <c r="E379" s="36"/>
      <c r="F379" s="14"/>
      <c r="G379" s="14"/>
      <c r="H379" s="45"/>
    </row>
    <row r="380" spans="1:12" s="37" customFormat="1">
      <c r="A380" s="34"/>
      <c r="B380" s="35"/>
      <c r="C380" s="13"/>
      <c r="D380" s="36"/>
      <c r="E380" s="36"/>
      <c r="F380" s="14"/>
      <c r="G380" s="15"/>
      <c r="H380" s="44"/>
    </row>
    <row r="381" spans="1:12" s="37" customFormat="1">
      <c r="A381" s="38"/>
      <c r="B381" s="39"/>
      <c r="C381" s="13"/>
      <c r="D381" s="36"/>
      <c r="E381" s="36"/>
      <c r="F381" s="14"/>
      <c r="G381" s="14"/>
      <c r="H381" s="45"/>
    </row>
    <row r="382" spans="1:12">
      <c r="A382" s="11"/>
      <c r="B382" s="12"/>
      <c r="C382" s="13"/>
      <c r="D382" s="13"/>
      <c r="E382" s="13"/>
      <c r="F382" s="14"/>
      <c r="G382" s="15"/>
      <c r="H382" s="23"/>
    </row>
    <row r="383" spans="1:12">
      <c r="G383" s="15"/>
      <c r="H383" s="23"/>
    </row>
    <row r="384" spans="1:12" ht="14.25" customHeight="1">
      <c r="G384" s="15"/>
      <c r="H384" s="23"/>
    </row>
    <row r="385" spans="1:8">
      <c r="G385" s="15"/>
      <c r="H385" s="23"/>
    </row>
    <row r="386" spans="1:8">
      <c r="A386" s="11"/>
      <c r="B386" s="12"/>
      <c r="C386" s="13"/>
      <c r="D386" s="13"/>
      <c r="E386" s="13"/>
      <c r="F386" s="14"/>
      <c r="G386" s="15"/>
      <c r="H386" s="23"/>
    </row>
    <row r="387" spans="1:8" s="37" customFormat="1">
      <c r="A387" s="34"/>
      <c r="B387" s="35"/>
      <c r="C387" s="13"/>
      <c r="D387" s="36"/>
      <c r="E387" s="36"/>
      <c r="F387" s="14"/>
      <c r="G387" s="15"/>
      <c r="H387" s="23"/>
    </row>
    <row r="388" spans="1:8" s="33" customFormat="1">
      <c r="C388" s="54"/>
      <c r="F388" s="28"/>
      <c r="G388" s="15"/>
      <c r="H388" s="23"/>
    </row>
    <row r="389" spans="1:8">
      <c r="G389" s="15"/>
      <c r="H389" s="23"/>
    </row>
    <row r="390" spans="1:8">
      <c r="A390" s="11"/>
      <c r="B390" s="12"/>
      <c r="C390" s="13"/>
      <c r="D390" s="13"/>
      <c r="E390" s="13"/>
      <c r="F390" s="14"/>
      <c r="G390" s="15"/>
      <c r="H390" s="23"/>
    </row>
    <row r="391" spans="1:8">
      <c r="A391" s="20"/>
      <c r="B391" s="21"/>
      <c r="C391" s="13"/>
      <c r="D391" s="13"/>
      <c r="E391" s="13"/>
      <c r="F391" s="14"/>
      <c r="G391" s="14"/>
      <c r="H391" s="22"/>
    </row>
    <row r="392" spans="1:8">
      <c r="G392" s="25"/>
      <c r="H392" s="26"/>
    </row>
    <row r="393" spans="1:8">
      <c r="A393" s="11"/>
      <c r="B393" s="12"/>
      <c r="C393" s="24"/>
      <c r="D393" s="24"/>
      <c r="E393" s="24"/>
      <c r="F393" s="15"/>
      <c r="G393" s="15"/>
      <c r="H393" s="23"/>
    </row>
    <row r="394" spans="1:8">
      <c r="A394" s="20"/>
      <c r="B394" s="21"/>
      <c r="C394" s="13"/>
      <c r="D394" s="13"/>
      <c r="E394" s="13"/>
      <c r="F394" s="14"/>
      <c r="G394" s="14"/>
      <c r="H394" s="22"/>
    </row>
    <row r="395" spans="1:8" s="33" customFormat="1">
      <c r="C395" s="54"/>
      <c r="F395" s="28"/>
      <c r="G395" s="25"/>
      <c r="H395" s="49"/>
    </row>
    <row r="396" spans="1:8" s="33" customFormat="1">
      <c r="A396" s="46"/>
      <c r="B396" s="47"/>
      <c r="C396" s="13"/>
      <c r="D396" s="32"/>
      <c r="E396" s="32"/>
      <c r="F396" s="14"/>
      <c r="G396" s="14"/>
      <c r="H396" s="48"/>
    </row>
    <row r="397" spans="1:8">
      <c r="G397" s="15"/>
      <c r="H397" s="23"/>
    </row>
    <row r="398" spans="1:8">
      <c r="G398" s="15"/>
      <c r="H398" s="23"/>
    </row>
    <row r="399" spans="1:8">
      <c r="G399" s="15"/>
      <c r="H399" s="23"/>
    </row>
    <row r="400" spans="1:8">
      <c r="A400" s="11"/>
      <c r="B400" s="12"/>
      <c r="C400" s="13"/>
      <c r="D400" s="13"/>
      <c r="E400" s="13"/>
      <c r="F400" s="14"/>
      <c r="G400" s="15"/>
      <c r="H400" s="23"/>
    </row>
    <row r="401" spans="7:7">
      <c r="G401" s="30"/>
    </row>
    <row r="402" spans="7:7">
      <c r="G402" s="30"/>
    </row>
    <row r="403" spans="7:7">
      <c r="G403" s="30"/>
    </row>
    <row r="404" spans="7:7">
      <c r="G404" s="30"/>
    </row>
    <row r="405" spans="7:7">
      <c r="G405" s="30"/>
    </row>
    <row r="406" spans="7:7">
      <c r="G406" s="30"/>
    </row>
    <row r="407" spans="7:7">
      <c r="G407" s="30"/>
    </row>
    <row r="408" spans="7:7">
      <c r="G408" s="30"/>
    </row>
    <row r="409" spans="7:7">
      <c r="G409" s="30"/>
    </row>
    <row r="410" spans="7:7">
      <c r="G410" s="30"/>
    </row>
    <row r="411" spans="7:7">
      <c r="G411" s="30"/>
    </row>
    <row r="412" spans="7:7">
      <c r="G412" s="30"/>
    </row>
    <row r="413" spans="7:7">
      <c r="G413" s="30"/>
    </row>
    <row r="414" spans="7:7">
      <c r="G414" s="30"/>
    </row>
    <row r="415" spans="7:7">
      <c r="G415" s="30"/>
    </row>
    <row r="416" spans="7:7">
      <c r="G416" s="30"/>
    </row>
    <row r="417" spans="7:7">
      <c r="G417" s="30"/>
    </row>
    <row r="418" spans="7:7">
      <c r="G418" s="30"/>
    </row>
    <row r="419" spans="7:7">
      <c r="G419" s="30"/>
    </row>
    <row r="420" spans="7:7">
      <c r="G420" s="30"/>
    </row>
    <row r="421" spans="7:7">
      <c r="G421" s="30"/>
    </row>
    <row r="422" spans="7:7">
      <c r="G422" s="30"/>
    </row>
    <row r="423" spans="7:7">
      <c r="G423" s="30"/>
    </row>
    <row r="424" spans="7:7">
      <c r="G424" s="30"/>
    </row>
    <row r="425" spans="7:7">
      <c r="G425" s="30"/>
    </row>
    <row r="426" spans="7:7">
      <c r="G426" s="30"/>
    </row>
    <row r="427" spans="7:7">
      <c r="G427" s="30"/>
    </row>
    <row r="428" spans="7:7">
      <c r="G428" s="30"/>
    </row>
    <row r="429" spans="7:7">
      <c r="G429" s="30"/>
    </row>
    <row r="430" spans="7:7">
      <c r="G430" s="30"/>
    </row>
    <row r="431" spans="7:7">
      <c r="G431" s="30"/>
    </row>
    <row r="432" spans="7:7">
      <c r="G432" s="30"/>
    </row>
    <row r="433" spans="7:8">
      <c r="G433" s="30"/>
    </row>
    <row r="434" spans="7:8">
      <c r="G434" s="30"/>
    </row>
    <row r="435" spans="7:8">
      <c r="G435" s="30"/>
      <c r="H435" s="43"/>
    </row>
    <row r="436" spans="7:8">
      <c r="G436" s="30"/>
    </row>
    <row r="437" spans="7:8">
      <c r="G437" s="30"/>
    </row>
    <row r="438" spans="7:8">
      <c r="G438" s="30"/>
    </row>
    <row r="439" spans="7:8">
      <c r="G439" s="30"/>
    </row>
    <row r="440" spans="7:8">
      <c r="G440" s="30"/>
    </row>
    <row r="441" spans="7:8">
      <c r="G441" s="30"/>
    </row>
    <row r="442" spans="7:8">
      <c r="G442" s="30"/>
    </row>
    <row r="443" spans="7:8">
      <c r="G443" s="30"/>
    </row>
    <row r="444" spans="7:8">
      <c r="G444" s="30"/>
    </row>
    <row r="445" spans="7:8">
      <c r="G445" s="30"/>
    </row>
    <row r="446" spans="7:8">
      <c r="G446" s="30"/>
    </row>
    <row r="447" spans="7:8">
      <c r="G447" s="30"/>
    </row>
    <row r="448" spans="7:8">
      <c r="G448" s="30"/>
    </row>
    <row r="449" spans="7:7">
      <c r="G449" s="30"/>
    </row>
    <row r="450" spans="7:7">
      <c r="G450" s="30"/>
    </row>
    <row r="451" spans="7:7">
      <c r="G451" s="30"/>
    </row>
    <row r="452" spans="7:7">
      <c r="G452" s="30"/>
    </row>
    <row r="453" spans="7:7">
      <c r="G453" s="30"/>
    </row>
    <row r="454" spans="7:7">
      <c r="G454" s="30"/>
    </row>
    <row r="455" spans="7:7">
      <c r="G455" s="30"/>
    </row>
    <row r="456" spans="7:7">
      <c r="G456" s="30"/>
    </row>
    <row r="457" spans="7:7">
      <c r="G457" s="30"/>
    </row>
    <row r="458" spans="7:7">
      <c r="G458" s="30"/>
    </row>
    <row r="459" spans="7:7">
      <c r="G459" s="30"/>
    </row>
    <row r="460" spans="7:7">
      <c r="G460" s="30"/>
    </row>
    <row r="461" spans="7:7">
      <c r="G461" s="30"/>
    </row>
    <row r="462" spans="7:7">
      <c r="G462" s="30"/>
    </row>
  </sheetData>
  <sortState ref="A28:H342">
    <sortCondition ref="A27"/>
  </sortState>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A116"/>
  <sheetViews>
    <sheetView workbookViewId="0">
      <selection activeCell="F110" sqref="F110"/>
    </sheetView>
  </sheetViews>
  <sheetFormatPr defaultRowHeight="15"/>
  <sheetData>
    <row r="1" spans="1:1">
      <c r="A1" t="s">
        <v>6</v>
      </c>
    </row>
    <row r="2" spans="1:1">
      <c r="A2" t="s">
        <v>7</v>
      </c>
    </row>
    <row r="3" spans="1:1">
      <c r="A3" t="s">
        <v>8</v>
      </c>
    </row>
    <row r="4" spans="1:1">
      <c r="A4" t="s">
        <v>9</v>
      </c>
    </row>
    <row r="5" spans="1:1">
      <c r="A5" t="s">
        <v>10</v>
      </c>
    </row>
    <row r="6" spans="1:1">
      <c r="A6" t="s">
        <v>11</v>
      </c>
    </row>
    <row r="7" spans="1:1">
      <c r="A7" t="s">
        <v>12</v>
      </c>
    </row>
    <row r="8" spans="1:1">
      <c r="A8" t="s">
        <v>13</v>
      </c>
    </row>
    <row r="9" spans="1:1">
      <c r="A9" t="s">
        <v>14</v>
      </c>
    </row>
    <row r="10" spans="1:1">
      <c r="A10" t="s">
        <v>15</v>
      </c>
    </row>
    <row r="11" spans="1:1">
      <c r="A11" t="s">
        <v>16</v>
      </c>
    </row>
    <row r="12" spans="1:1">
      <c r="A12" t="s">
        <v>17</v>
      </c>
    </row>
    <row r="13" spans="1:1">
      <c r="A13" t="s">
        <v>18</v>
      </c>
    </row>
    <row r="14" spans="1:1">
      <c r="A14" t="s">
        <v>19</v>
      </c>
    </row>
    <row r="15" spans="1:1">
      <c r="A15" t="s">
        <v>20</v>
      </c>
    </row>
    <row r="16" spans="1:1">
      <c r="A16" t="s">
        <v>21</v>
      </c>
    </row>
    <row r="17" spans="1:1">
      <c r="A17" t="s">
        <v>22</v>
      </c>
    </row>
    <row r="18" spans="1:1">
      <c r="A18" t="s">
        <v>23</v>
      </c>
    </row>
    <row r="19" spans="1:1">
      <c r="A19" t="s">
        <v>24</v>
      </c>
    </row>
    <row r="20" spans="1:1">
      <c r="A20" t="s">
        <v>25</v>
      </c>
    </row>
    <row r="21" spans="1:1">
      <c r="A21" t="s">
        <v>26</v>
      </c>
    </row>
    <row r="22" spans="1:1">
      <c r="A22" t="s">
        <v>27</v>
      </c>
    </row>
    <row r="23" spans="1:1">
      <c r="A23" t="s">
        <v>28</v>
      </c>
    </row>
    <row r="24" spans="1:1">
      <c r="A24" t="s">
        <v>29</v>
      </c>
    </row>
    <row r="25" spans="1:1">
      <c r="A25" t="s">
        <v>30</v>
      </c>
    </row>
    <row r="26" spans="1:1">
      <c r="A26" t="s">
        <v>31</v>
      </c>
    </row>
    <row r="27" spans="1:1">
      <c r="A27" t="s">
        <v>32</v>
      </c>
    </row>
    <row r="28" spans="1:1">
      <c r="A28" t="s">
        <v>33</v>
      </c>
    </row>
    <row r="29" spans="1:1">
      <c r="A29" t="s">
        <v>34</v>
      </c>
    </row>
    <row r="30" spans="1:1">
      <c r="A30" t="s">
        <v>35</v>
      </c>
    </row>
    <row r="31" spans="1:1">
      <c r="A31" t="s">
        <v>36</v>
      </c>
    </row>
    <row r="32" spans="1:1">
      <c r="A32" t="s">
        <v>37</v>
      </c>
    </row>
    <row r="33" spans="1:1">
      <c r="A33" t="s">
        <v>38</v>
      </c>
    </row>
    <row r="34" spans="1:1">
      <c r="A34" t="s">
        <v>39</v>
      </c>
    </row>
    <row r="35" spans="1:1">
      <c r="A35" t="s">
        <v>40</v>
      </c>
    </row>
    <row r="36" spans="1:1">
      <c r="A36" t="s">
        <v>41</v>
      </c>
    </row>
    <row r="37" spans="1:1">
      <c r="A37" t="s">
        <v>42</v>
      </c>
    </row>
    <row r="38" spans="1:1">
      <c r="A38" t="s">
        <v>43</v>
      </c>
    </row>
    <row r="39" spans="1:1">
      <c r="A39" t="s">
        <v>44</v>
      </c>
    </row>
    <row r="40" spans="1:1">
      <c r="A40" t="s">
        <v>45</v>
      </c>
    </row>
    <row r="41" spans="1:1">
      <c r="A41" t="s">
        <v>46</v>
      </c>
    </row>
    <row r="42" spans="1:1">
      <c r="A42" t="s">
        <v>47</v>
      </c>
    </row>
    <row r="43" spans="1:1">
      <c r="A43" t="s">
        <v>48</v>
      </c>
    </row>
    <row r="44" spans="1:1">
      <c r="A44" t="s">
        <v>49</v>
      </c>
    </row>
    <row r="45" spans="1:1">
      <c r="A45" t="s">
        <v>50</v>
      </c>
    </row>
    <row r="46" spans="1:1">
      <c r="A46" t="s">
        <v>51</v>
      </c>
    </row>
    <row r="47" spans="1:1">
      <c r="A47" t="s">
        <v>52</v>
      </c>
    </row>
    <row r="48" spans="1:1">
      <c r="A48" t="s">
        <v>53</v>
      </c>
    </row>
    <row r="49" spans="1:1">
      <c r="A49" t="s">
        <v>54</v>
      </c>
    </row>
    <row r="50" spans="1:1">
      <c r="A50" t="s">
        <v>55</v>
      </c>
    </row>
    <row r="51" spans="1:1">
      <c r="A51" t="s">
        <v>56</v>
      </c>
    </row>
    <row r="52" spans="1:1">
      <c r="A52" t="s">
        <v>57</v>
      </c>
    </row>
    <row r="53" spans="1:1">
      <c r="A53" t="s">
        <v>58</v>
      </c>
    </row>
    <row r="54" spans="1:1">
      <c r="A54" t="s">
        <v>59</v>
      </c>
    </row>
    <row r="55" spans="1:1">
      <c r="A55" t="s">
        <v>60</v>
      </c>
    </row>
    <row r="56" spans="1:1">
      <c r="A56" t="s">
        <v>61</v>
      </c>
    </row>
    <row r="57" spans="1:1">
      <c r="A57" t="s">
        <v>62</v>
      </c>
    </row>
    <row r="58" spans="1:1">
      <c r="A58" t="s">
        <v>63</v>
      </c>
    </row>
    <row r="59" spans="1:1">
      <c r="A59" t="s">
        <v>64</v>
      </c>
    </row>
    <row r="60" spans="1:1">
      <c r="A60" t="s">
        <v>65</v>
      </c>
    </row>
    <row r="61" spans="1:1">
      <c r="A61" t="s">
        <v>66</v>
      </c>
    </row>
    <row r="62" spans="1:1">
      <c r="A62" t="s">
        <v>67</v>
      </c>
    </row>
    <row r="63" spans="1:1">
      <c r="A63" t="s">
        <v>68</v>
      </c>
    </row>
    <row r="64" spans="1:1">
      <c r="A64" t="s">
        <v>69</v>
      </c>
    </row>
    <row r="65" spans="1:1">
      <c r="A65" t="s">
        <v>70</v>
      </c>
    </row>
    <row r="66" spans="1:1">
      <c r="A66" t="s">
        <v>71</v>
      </c>
    </row>
    <row r="67" spans="1:1">
      <c r="A67" t="s">
        <v>72</v>
      </c>
    </row>
    <row r="68" spans="1:1">
      <c r="A68" t="s">
        <v>73</v>
      </c>
    </row>
    <row r="69" spans="1:1">
      <c r="A69" t="s">
        <v>74</v>
      </c>
    </row>
    <row r="70" spans="1:1">
      <c r="A70" t="s">
        <v>75</v>
      </c>
    </row>
    <row r="71" spans="1:1">
      <c r="A71" t="s">
        <v>76</v>
      </c>
    </row>
    <row r="72" spans="1:1">
      <c r="A72" t="s">
        <v>77</v>
      </c>
    </row>
    <row r="73" spans="1:1">
      <c r="A73" t="s">
        <v>78</v>
      </c>
    </row>
    <row r="74" spans="1:1">
      <c r="A74" t="s">
        <v>79</v>
      </c>
    </row>
    <row r="75" spans="1:1">
      <c r="A75" t="s">
        <v>80</v>
      </c>
    </row>
    <row r="76" spans="1:1">
      <c r="A76" t="s">
        <v>81</v>
      </c>
    </row>
    <row r="77" spans="1:1">
      <c r="A77" t="s">
        <v>82</v>
      </c>
    </row>
    <row r="78" spans="1:1">
      <c r="A78" t="s">
        <v>83</v>
      </c>
    </row>
    <row r="79" spans="1:1">
      <c r="A79" t="s">
        <v>84</v>
      </c>
    </row>
    <row r="80" spans="1:1">
      <c r="A80" t="s">
        <v>85</v>
      </c>
    </row>
    <row r="81" spans="1:1">
      <c r="A81" t="s">
        <v>86</v>
      </c>
    </row>
    <row r="82" spans="1:1">
      <c r="A82" t="s">
        <v>87</v>
      </c>
    </row>
    <row r="83" spans="1:1">
      <c r="A83" t="s">
        <v>88</v>
      </c>
    </row>
    <row r="84" spans="1:1">
      <c r="A84" t="s">
        <v>89</v>
      </c>
    </row>
    <row r="85" spans="1:1">
      <c r="A85" t="s">
        <v>90</v>
      </c>
    </row>
    <row r="86" spans="1:1">
      <c r="A86" t="s">
        <v>91</v>
      </c>
    </row>
    <row r="87" spans="1:1">
      <c r="A87" t="s">
        <v>92</v>
      </c>
    </row>
    <row r="88" spans="1:1">
      <c r="A88" t="s">
        <v>93</v>
      </c>
    </row>
    <row r="89" spans="1:1">
      <c r="A89" t="s">
        <v>94</v>
      </c>
    </row>
    <row r="90" spans="1:1">
      <c r="A90" t="s">
        <v>95</v>
      </c>
    </row>
    <row r="91" spans="1:1">
      <c r="A91" t="s">
        <v>96</v>
      </c>
    </row>
    <row r="92" spans="1:1">
      <c r="A92" t="s">
        <v>97</v>
      </c>
    </row>
    <row r="93" spans="1:1">
      <c r="A93" t="s">
        <v>98</v>
      </c>
    </row>
    <row r="94" spans="1:1">
      <c r="A94" t="s">
        <v>99</v>
      </c>
    </row>
    <row r="95" spans="1:1">
      <c r="A95" t="s">
        <v>100</v>
      </c>
    </row>
    <row r="96" spans="1:1">
      <c r="A96" t="s">
        <v>101</v>
      </c>
    </row>
    <row r="97" spans="1:1">
      <c r="A97" t="s">
        <v>102</v>
      </c>
    </row>
    <row r="98" spans="1:1">
      <c r="A98" t="s">
        <v>103</v>
      </c>
    </row>
    <row r="99" spans="1:1">
      <c r="A99" t="s">
        <v>104</v>
      </c>
    </row>
    <row r="100" spans="1:1">
      <c r="A100" t="s">
        <v>105</v>
      </c>
    </row>
    <row r="101" spans="1:1">
      <c r="A101" t="s">
        <v>106</v>
      </c>
    </row>
    <row r="102" spans="1:1">
      <c r="A102" t="s">
        <v>107</v>
      </c>
    </row>
    <row r="103" spans="1:1">
      <c r="A103" t="s">
        <v>108</v>
      </c>
    </row>
    <row r="104" spans="1:1">
      <c r="A104" t="s">
        <v>109</v>
      </c>
    </row>
    <row r="105" spans="1:1">
      <c r="A105" t="s">
        <v>110</v>
      </c>
    </row>
    <row r="106" spans="1:1">
      <c r="A106" t="s">
        <v>111</v>
      </c>
    </row>
    <row r="107" spans="1:1">
      <c r="A107" t="s">
        <v>112</v>
      </c>
    </row>
    <row r="108" spans="1:1">
      <c r="A108" t="s">
        <v>113</v>
      </c>
    </row>
    <row r="109" spans="1:1">
      <c r="A109" t="s">
        <v>114</v>
      </c>
    </row>
    <row r="110" spans="1:1">
      <c r="A110" t="s">
        <v>115</v>
      </c>
    </row>
    <row r="111" spans="1:1">
      <c r="A111" t="s">
        <v>116</v>
      </c>
    </row>
    <row r="112" spans="1:1">
      <c r="A112" t="s">
        <v>117</v>
      </c>
    </row>
    <row r="113" spans="1:1">
      <c r="A113" t="s">
        <v>118</v>
      </c>
    </row>
    <row r="114" spans="1:1">
      <c r="A114" t="s">
        <v>119</v>
      </c>
    </row>
    <row r="115" spans="1:1">
      <c r="A115" t="s">
        <v>120</v>
      </c>
    </row>
    <row r="116" spans="1:1">
      <c r="A116"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AUGUST Reporting Season</vt:lpstr>
      <vt:lpstr>DISCLAIMER</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dc:creator>
  <cp:lastModifiedBy>FNArena</cp:lastModifiedBy>
  <cp:lastPrinted>2014-02-14T00:21:17Z</cp:lastPrinted>
  <dcterms:created xsi:type="dcterms:W3CDTF">2013-07-29T04:06:30Z</dcterms:created>
  <dcterms:modified xsi:type="dcterms:W3CDTF">2015-09-04T05:44:01Z</dcterms:modified>
</cp:coreProperties>
</file>