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240" yWindow="945" windowWidth="15315" windowHeight="6900"/>
  </bookViews>
  <sheets>
    <sheet name="August Reporting Season" sheetId="1" r:id="rId1"/>
    <sheet name="DISCLAIMER" sheetId="3" r:id="rId2"/>
  </sheets>
  <calcPr calcId="125725"/>
</workbook>
</file>

<file path=xl/calcChain.xml><?xml version="1.0" encoding="utf-8"?>
<calcChain xmlns="http://schemas.openxmlformats.org/spreadsheetml/2006/main">
  <c r="G178" i="1"/>
  <c r="F178"/>
  <c r="E178"/>
  <c r="D178"/>
  <c r="I6" l="1"/>
  <c r="I4"/>
  <c r="I8" l="1"/>
  <c r="B7"/>
  <c r="B5"/>
  <c r="B8" l="1"/>
</calcChain>
</file>

<file path=xl/sharedStrings.xml><?xml version="1.0" encoding="utf-8"?>
<sst xmlns="http://schemas.openxmlformats.org/spreadsheetml/2006/main" count="1111" uniqueCount="942">
  <si>
    <t>Company</t>
  </si>
  <si>
    <t>Code</t>
  </si>
  <si>
    <t>Result</t>
  </si>
  <si>
    <t>Profit</t>
  </si>
  <si>
    <t>Rating</t>
  </si>
  <si>
    <t>FNArena Reporting Season Monitor</t>
  </si>
  <si>
    <t>TERMS AND CONDITIONS OF USE, AND DISCLAIMERS</t>
  </si>
  <si>
    <t>These Terms and Conditions of Use, and Disclaimers constitutes your agreement with News Network with respect to your use of its FN</t>
  </si>
  <si>
    <t>Arena website, its weekday news periodical, Australian Broker Call, as well as it’s monthly periodical Australian Super Stock Report,</t>
  </si>
  <si>
    <t>as well as any other publications (including articles) News Network may publish on its website, or anywhere else, from time to time.</t>
  </si>
  <si>
    <t>Please read the contents of this page carefully as it contains important legal information and disclaimers. By entering and perusing the</t>
  </si>
  <si>
    <t>website, reading the Australian Broker Call or the Australian Super Stock Report, or, if you are subscriber, by entering the password</t>
  </si>
  <si>
    <t>protected part of the website, you acknowledge that you have read, understood and accept this agreement.</t>
  </si>
  <si>
    <t>By accepting this agreement you acknowledge, understand and accept the following:</t>
  </si>
  <si>
    <t>1. Reference to “FN Arena” and “News Network” means reference to News Network Ltd, its journalists, directors, other employees,</t>
  </si>
  <si>
    <t>affiliates, agents, associates and subsidiaries.</t>
  </si>
  <si>
    <t>2. News Network Ltd is the owner of the FN Arena website and brand name.</t>
  </si>
  <si>
    <t>3. Reference to “we” or “us” is reference to News Network.</t>
  </si>
  <si>
    <t>4. Reference to “this website” or the “FN Arena website” means reference to www.fnarena.com, and includes reference to News</t>
  </si>
  <si>
    <t>Network’s weekday news periodical, Australian Broker Call, as well as its monthly periodical Australian Super Stock Report, as well as</t>
  </si>
  <si>
    <t>any other publications (including articles) News Network may publish on this website, or anywhere else, from time to time.</t>
  </si>
  <si>
    <t>5. Reference to “news periodicals” means reference to News Network’s weekday periodical, Australian Broker Call, as well as it’s</t>
  </si>
  <si>
    <t>monthly periodical Australian Super Stock Report, as well as any other periodicals News Network may publish from time to time on this</t>
  </si>
  <si>
    <t>website, or anywhere else, from time to time.</t>
  </si>
  <si>
    <t>6. Reference to “publications” in this agreement means any material, including articles, published or put in print on the FNArena</t>
  </si>
  <si>
    <t>website, or anywhere else, whatsoever, and includes News Network’s weekday periodical, Australian Broker Call, as well as it’s monthly</t>
  </si>
  <si>
    <t>periodical Australian Super Stock Report, and any other periodicals News Network may publish from time to time.</t>
  </si>
  <si>
    <t>7. Reference to a “visitor” means, you, a visitor to this website, and includes a subscriber to Australian Broker Call and the Australian</t>
  </si>
  <si>
    <t>Super Stock Report, as well as any other publications or periodicals News Network may, from time to time, publish on this website.</t>
  </si>
  <si>
    <t>8. News Network is a media company which employs financial journalists to report financial news. News Network’s journalists perform</t>
  </si>
  <si>
    <t>the required research and collect the information that is, ultimately, each day, published on this website and in News Network’s</t>
  </si>
  <si>
    <t>news periodicals. As is obvious, the process by which the information is collected and delivered to you is a purely journalistic one</t>
  </si>
  <si>
    <t>and, therefore, the comments, opinions and recommendations News Network reports on this website are not the opinions of News</t>
  </si>
  <si>
    <t>Network or any of its journalist or other employees. News Network is ONLY and specifically a matter-of-fact reporter of industry signals</t>
  </si>
  <si>
    <t>suggesting price direction probability of some shares. News Network simply delivers the information – it does not create it.</t>
  </si>
  <si>
    <t>9. Although News Network obtains the information published herein from sources deemed to be reliable, and given and received in good</t>
  </si>
  <si>
    <t>faith, it cannot and does not guarantee its accuracy. News Network does not take any responsibility either for the financial soundness</t>
  </si>
  <si>
    <t>or for the correctness of statement made or opinion expressed in the data or content reported by News Network, and cannot and does</t>
  </si>
  <si>
    <t>not guarantee the reliability and accuracy of the opinions of the brokers whose opinions, recommendations and forecasts it reports.</t>
  </si>
  <si>
    <t>10. News Network publishes this website, all publications and its periodicals strictly for convenient personal, non-commercial,</t>
  </si>
  <si>
    <t>educational and informational purposes of its subscribers only. Our goal is to provide the subscribers with a convenient starting point</t>
  </si>
  <si>
    <t>of potentially useful, but not comprehensive, content that can educate or otherwise enhance a visitor’s knowledge base and frame</t>
  </si>
  <si>
    <t>of reference.</t>
  </si>
  <si>
    <t>11. News Network is NOT a stock broker or financial or trading advisor, nor is it an advisory service of any kind, and no advice or</t>
  </si>
  <si>
    <t>recommendations on investments or trading are made nor implied on this website. Nothing contained in this website is intended to be,</t>
  </si>
  <si>
    <t>nor shall it be construed as, advice or recommendation. Any investment or other decisions made by you must be based solely on your</t>
  </si>
  <si>
    <t>own evaluation of the targeted subject for investment, and your financial circumstances and investment objectives, and News Network</t>
  </si>
  <si>
    <t>will not be held liable for any such investments and decisions.</t>
  </si>
  <si>
    <t>12. It is distinctly understood and accepted that the shares referred to in the FN Arena website, News Network’s publications and/or</t>
  </si>
  <si>
    <t>periodicals have not been recommended by News Network. The content and or any comments found of this website, including</t>
  </si>
  <si>
    <t>the content and/or comments published in any publication and/or periodicals published by News Network, do not constitute a</t>
  </si>
  <si>
    <t>recommendation or endorsement by News Network with respect to any company, security, share or investment or any financial or</t>
  </si>
  <si>
    <t>investment product.</t>
  </si>
  <si>
    <t>13. This website makes no representations, and, to the extent allowed by the law, specifically disclaims all warranties, express, implied</t>
  </si>
  <si>
    <t>or statutory, regarding the accuracy, timeliness, completeness, merchantability or fitness for any particular purpose of any material</t>
  </si>
  <si>
    <t>contained in the website.</t>
  </si>
  <si>
    <t>14. Before making an investment decision, you must do your own research and rely on your own examination of the share, and the risk</t>
  </si>
  <si>
    <t>involved, and not on what you read on the FN Arena website, or in any publication or periodical. The content of this website is provided</t>
  </si>
  <si>
    <t>strictly for convenient personal, non-commercial educational and informational purposes only and News Network shall not be held liable</t>
  </si>
  <si>
    <t>for any investment decisions, sales or purchase decisions, which you may have made based on what you have read on this website or</t>
  </si>
  <si>
    <t>in the periodicals published by News Network from time to time, or in any other publications News Network may publish on its website,</t>
  </si>
  <si>
    <t>or anywhere else, from time to time. Anyone who makes investment decisions based on what they read on this website does so at their</t>
  </si>
  <si>
    <t>own risk, and agrees that they cannot hold News Network responsible and/or liable for any loss whatsoever.</t>
  </si>
  <si>
    <t>15. It is your responsibility to evaluate the completeness, accuracy and usefulness of any content made available on this website. If you</t>
  </si>
  <si>
    <t>are unsure, or in doubt about the meaning of any information, you should consult your financial advisor.</t>
  </si>
  <si>
    <t>16. News Network does not guarantee any returns on investments made in any share mentioned on this website by the visitors. As</t>
  </si>
  <si>
    <t>any investor well knows, any investment opportunity, strategy or concept involves a degree of risk and investors should not invest any</t>
  </si>
  <si>
    <t>funds unless they can afford to take the risk of losing their investment. News Network strongly suggests that you consult your own</t>
  </si>
  <si>
    <t>financial advisors regarding the soundness of any intended investments, strategies or concepts, and discuss with such advisor your</t>
  </si>
  <si>
    <t>individual investment needs and goals. You may also wish to consult the broker who expressed the opinion we have reported on in the</t>
  </si>
  <si>
    <t>news periodicals we publish.</t>
  </si>
  <si>
    <t>17. News Network shall not be held liable to any visitor of the FN Arena website, or any reader of its periodicals and/or publications,</t>
  </si>
  <si>
    <t>or anyone else who may have relied on this website, directly or indirectly, for any inaccuracies in the printed material found on the</t>
  </si>
  <si>
    <t>FN Arena website, in the periodicals and/or other publications, any typing errors, omissions, interruptions, timeliness, completeness,</t>
  </si>
  <si>
    <t>deletions, defects, failure of performance, computer virus, communication line failures, alterations of, or use of any content herein,</t>
  </si>
  <si>
    <t>regardless of cause, for any loss or damage resulting therefrom.</t>
  </si>
  <si>
    <t>18. Under no circumstances, including, but not limited to negligence, shall News Network be liable for any direct, indirect, incidental,</t>
  </si>
  <si>
    <t>special or consequential damages that result from the use of, or the inability to use, the FN Arena website, and any or the News</t>
  </si>
  <si>
    <t>Network’s publications and/or periodicals.</t>
  </si>
  <si>
    <t>19. As a condition of use of the FN Arena Website, News Network’s publications and periodicals, you agree to indemnify News Network</t>
  </si>
  <si>
    <t>and all those affiliated with it from and against any and all liabilities, expenses (including legal costs) and damages arising out of</t>
  </si>
  <si>
    <t>claims resulting from your use of the FN Arena website, News Network’s publications and periodicals. If you are uncertain about</t>
  </si>
  <si>
    <t>this agreement or the contents of the FN Arena’s website, or are dissatisfied in any shape or from, with the content of the FN Arena</t>
  </si>
  <si>
    <t>website, or any of the publications or periodicals, or you do not agree with these terms and conditions, your sole and exclusive remedy</t>
  </si>
  <si>
    <t>is to discontinue using the FN Arena website, News Network’s publications and periodicals.</t>
  </si>
  <si>
    <t>20. News Network may, from time to time, publish advice, opinions and statements of various third parties, other then the ten stock</t>
  </si>
  <si>
    <t>brokers, and various other information and content providers. News Network does not represent or endorse the accuracy or reliability</t>
  </si>
  <si>
    <t>of any advice, opinion, statement or other information provided by these third parties. Reliance upon any such opinion, advice,</t>
  </si>
  <si>
    <t>statement, or other information is at your own risk.</t>
  </si>
  <si>
    <t>21. The FN Arena website may contain links and pointers to websites maintained by third parties. News Network does not operate or</t>
  </si>
  <si>
    <t>control in any respect any information, products or services on such third-party websites. Third party links are included solely for the</t>
  </si>
  <si>
    <t>convenience of visitors, and do not constitute any endorsement by News Network of any products or services provided by the third</t>
  </si>
  <si>
    <t>party link owners or operators. News Network has no control over any websites that we might link to and does not take responsibility</t>
  </si>
  <si>
    <t>for their quality, content or suitability.</t>
  </si>
  <si>
    <t>22. News Network is not responsible for claims made by advertisers on the FN Arena website or in any of its periodicals. Such</t>
  </si>
  <si>
    <t>advertisements are included solely for the convenience of visitors, and do not constitute any endorsement by News Network of any</t>
  </si>
  <si>
    <t>products or services advertised. News Network does not check the accuracy of the statements made by the advertisers. You assume</t>
  </si>
  <si>
    <t>sole responsibility for the access and use of third party links and pointers from the FN Arena website, as well as any purchases you</t>
  </si>
  <si>
    <t>may make from those third parties (including advertisers).</t>
  </si>
  <si>
    <t>23. All the content, information and material made available on this website are provided to you “as is” and without warranty of any</t>
  </si>
  <si>
    <t>kind from News Network whether express or implied, including, but not limited to, implied warranties of merchantability and fitness for</t>
  </si>
  <si>
    <t>a particular purpose, title, non-infringement, security or accuracy, nor does News Network endorse or take any responsibility for the</t>
  </si>
  <si>
    <t>accuracy or reliability of any opinion, advise or statement made through the FN Arena website, its periodicals, or for making good all</t>
  </si>
  <si>
    <t>or part of any loss and/or damage that may have been caused by the visitor’s reliance on any information, advise, product or service</t>
  </si>
  <si>
    <t>obtained from a linked website.</t>
  </si>
  <si>
    <t>24. News Network is not liable for any copyright infringements incurred by any outside content or information contributors, or by third</t>
  </si>
  <si>
    <t>parties who have links to this website, or advertise on this website.</t>
  </si>
  <si>
    <t>25. News Network reserves the right to make any and all changes to the FN Arena website, including the publications and periodicals,</t>
  </si>
  <si>
    <t>at its sole discretion without notice to you. News Network reserves the right to deny access to this website or its information to anyone</t>
  </si>
  <si>
    <t>at any time.</t>
  </si>
  <si>
    <t>26. This agreement shall be deemed to include all other notices, policies, disclaimers, and other terms contained in the FN Arena</t>
  </si>
  <si>
    <t>website, provided, however, that in the event of a conflict between such other terms and the terms of this agreement, the terms of this</t>
  </si>
  <si>
    <t>agreement shall prevail.</t>
  </si>
  <si>
    <t>27. News Network shall have the right, at its discretion, to change, modify, add or remove terms of this agreement at any time.</t>
  </si>
  <si>
    <t>Changes shall be effective immediately. Notification of any such changes shall be made herein, therefore, you are strongly advised to</t>
  </si>
  <si>
    <t>read these terms each time you wish to access the FN Arena website or any periodical.</t>
  </si>
  <si>
    <t>28. No permission is granted to copy, distribute, modify, post or frame any text, graphics, video, audio, software code, or viewer</t>
  </si>
  <si>
    <t>interface design or logos. The entire FN Arena website, including the publications and periodicals, is subject to copyright with all rights</t>
  </si>
  <si>
    <t>reserved. The information contained in the website, including the publications and periodicals, shall not be published, rewritten for</t>
  </si>
  <si>
    <t>broadcast or publication or redistributed in any medium, or for any other reason whatsoever, without prior written permission from</t>
  </si>
  <si>
    <t>News Network.</t>
  </si>
  <si>
    <t>29. All original content is the copyrighted property of News Network.</t>
  </si>
  <si>
    <t>Stock Count</t>
  </si>
  <si>
    <t>Beats</t>
  </si>
  <si>
    <t>Misses</t>
  </si>
  <si>
    <t>% Beats</t>
  </si>
  <si>
    <t>% Misses</t>
  </si>
  <si>
    <t>Beat/Miss ratio</t>
  </si>
  <si>
    <t>grades</t>
  </si>
  <si>
    <t>Up-</t>
  </si>
  <si>
    <t>Down-</t>
  </si>
  <si>
    <t>Prev</t>
  </si>
  <si>
    <t>Target</t>
  </si>
  <si>
    <t>New</t>
  </si>
  <si>
    <t>Commentary</t>
  </si>
  <si>
    <t xml:space="preserve">Total ratings upgrades: </t>
  </si>
  <si>
    <t xml:space="preserve">Total ratings downgrades: </t>
  </si>
  <si>
    <t>3PL</t>
  </si>
  <si>
    <t>ABP</t>
  </si>
  <si>
    <t>ABC</t>
  </si>
  <si>
    <t>AGL</t>
  </si>
  <si>
    <t>AGI</t>
  </si>
  <si>
    <t>AIZ</t>
  </si>
  <si>
    <t>LEP</t>
  </si>
  <si>
    <t>AQZ</t>
  </si>
  <si>
    <t>AWC</t>
  </si>
  <si>
    <t>AMC</t>
  </si>
  <si>
    <t>AMP</t>
  </si>
  <si>
    <t>ANN</t>
  </si>
  <si>
    <t>APE</t>
  </si>
  <si>
    <t>APA</t>
  </si>
  <si>
    <t>APN</t>
  </si>
  <si>
    <t>AAD</t>
  </si>
  <si>
    <t>AHY</t>
  </si>
  <si>
    <t>AJA</t>
  </si>
  <si>
    <t>ASX</t>
  </si>
  <si>
    <t>AZJ</t>
  </si>
  <si>
    <t>ASL</t>
  </si>
  <si>
    <t>ASB</t>
  </si>
  <si>
    <t>AUB</t>
  </si>
  <si>
    <t>AOG</t>
  </si>
  <si>
    <t>AWE</t>
  </si>
  <si>
    <t>BPT</t>
  </si>
  <si>
    <t>BEN</t>
  </si>
  <si>
    <t>BHP</t>
  </si>
  <si>
    <t>BBG</t>
  </si>
  <si>
    <t>BKL</t>
  </si>
  <si>
    <t>BSL</t>
  </si>
  <si>
    <t>BLD</t>
  </si>
  <si>
    <t>BKN</t>
  </si>
  <si>
    <t>BXB</t>
  </si>
  <si>
    <t>BRG</t>
  </si>
  <si>
    <t>BAP</t>
  </si>
  <si>
    <t>BWP</t>
  </si>
  <si>
    <t>CAB</t>
  </si>
  <si>
    <t>CTX</t>
  </si>
  <si>
    <t>CDD</t>
  </si>
  <si>
    <t>CDP</t>
  </si>
  <si>
    <t>CGF</t>
  </si>
  <si>
    <t>CHC</t>
  </si>
  <si>
    <t>CQR</t>
  </si>
  <si>
    <t>CCL</t>
  </si>
  <si>
    <t>COH</t>
  </si>
  <si>
    <t>CLH</t>
  </si>
  <si>
    <t>CBA</t>
  </si>
  <si>
    <t>CPU</t>
  </si>
  <si>
    <t>CTD</t>
  </si>
  <si>
    <t>CCP</t>
  </si>
  <si>
    <t>CMW</t>
  </si>
  <si>
    <t>CWN</t>
  </si>
  <si>
    <t>CSV</t>
  </si>
  <si>
    <t>CSL</t>
  </si>
  <si>
    <t>DXS</t>
  </si>
  <si>
    <t>DMP</t>
  </si>
  <si>
    <t>DOW</t>
  </si>
  <si>
    <t>DUE</t>
  </si>
  <si>
    <t>ERA</t>
  </si>
  <si>
    <t>EPW</t>
  </si>
  <si>
    <t>EVN</t>
  </si>
  <si>
    <t>FXJ</t>
  </si>
  <si>
    <t>FBU</t>
  </si>
  <si>
    <t>FLT</t>
  </si>
  <si>
    <t>FMG</t>
  </si>
  <si>
    <t>GEM</t>
  </si>
  <si>
    <t>GHC</t>
  </si>
  <si>
    <t>GMA</t>
  </si>
  <si>
    <t>GMG</t>
  </si>
  <si>
    <t>GPT</t>
  </si>
  <si>
    <t>GXL</t>
  </si>
  <si>
    <t>GOZ</t>
  </si>
  <si>
    <t>GUD</t>
  </si>
  <si>
    <t>GWA</t>
  </si>
  <si>
    <t>HVN</t>
  </si>
  <si>
    <t>HLO</t>
  </si>
  <si>
    <t>HGG</t>
  </si>
  <si>
    <t>HZN</t>
  </si>
  <si>
    <t>HPI</t>
  </si>
  <si>
    <t>ILU</t>
  </si>
  <si>
    <t>IGO</t>
  </si>
  <si>
    <t>IDR</t>
  </si>
  <si>
    <t>IAG</t>
  </si>
  <si>
    <t>IOF</t>
  </si>
  <si>
    <t>IVC</t>
  </si>
  <si>
    <t>IFL</t>
  </si>
  <si>
    <t>IRE</t>
  </si>
  <si>
    <t>ISU</t>
  </si>
  <si>
    <t>ISD</t>
  </si>
  <si>
    <t>JHC</t>
  </si>
  <si>
    <t>JBH</t>
  </si>
  <si>
    <t>KSC</t>
  </si>
  <si>
    <t>LLC</t>
  </si>
  <si>
    <t>MQA</t>
  </si>
  <si>
    <t>MFG</t>
  </si>
  <si>
    <t>MTR</t>
  </si>
  <si>
    <t>MYX</t>
  </si>
  <si>
    <t>MMS</t>
  </si>
  <si>
    <t>MRM</t>
  </si>
  <si>
    <t>MIN</t>
  </si>
  <si>
    <t>MGR</t>
  </si>
  <si>
    <t>MND</t>
  </si>
  <si>
    <t>MVF</t>
  </si>
  <si>
    <t>MGX</t>
  </si>
  <si>
    <t>NVT</t>
  </si>
  <si>
    <t>NCM</t>
  </si>
  <si>
    <t>NWS</t>
  </si>
  <si>
    <t>NXT</t>
  </si>
  <si>
    <t>NHF</t>
  </si>
  <si>
    <t>NEC</t>
  </si>
  <si>
    <t>NST</t>
  </si>
  <si>
    <t>OSH</t>
  </si>
  <si>
    <t>ORG</t>
  </si>
  <si>
    <t>ORA</t>
  </si>
  <si>
    <t>OZL</t>
  </si>
  <si>
    <t>PGH</t>
  </si>
  <si>
    <t>PDN</t>
  </si>
  <si>
    <t>PPC</t>
  </si>
  <si>
    <t>PPT</t>
  </si>
  <si>
    <t>PRU</t>
  </si>
  <si>
    <t>PTM</t>
  </si>
  <si>
    <t>PRY</t>
  </si>
  <si>
    <t>PRT</t>
  </si>
  <si>
    <t>QAN</t>
  </si>
  <si>
    <t>QBE</t>
  </si>
  <si>
    <t>QUB</t>
  </si>
  <si>
    <t>RHC</t>
  </si>
  <si>
    <t>RCR</t>
  </si>
  <si>
    <t>REA</t>
  </si>
  <si>
    <t>RKN</t>
  </si>
  <si>
    <t>REH</t>
  </si>
  <si>
    <t>RFG</t>
  </si>
  <si>
    <t>RIO</t>
  </si>
  <si>
    <t>RWH</t>
  </si>
  <si>
    <t>SAI</t>
  </si>
  <si>
    <t>SLM</t>
  </si>
  <si>
    <t>SFR</t>
  </si>
  <si>
    <t>SCG</t>
  </si>
  <si>
    <t>SEK</t>
  </si>
  <si>
    <t>SXY</t>
  </si>
  <si>
    <t>SVW</t>
  </si>
  <si>
    <t>SWM</t>
  </si>
  <si>
    <t>SCP</t>
  </si>
  <si>
    <t>SIV</t>
  </si>
  <si>
    <t>SGM</t>
  </si>
  <si>
    <t>SRX</t>
  </si>
  <si>
    <t>SIQ</t>
  </si>
  <si>
    <t>SMX</t>
  </si>
  <si>
    <t>SHL</t>
  </si>
  <si>
    <t>SXL</t>
  </si>
  <si>
    <t>SKI</t>
  </si>
  <si>
    <t>SFH</t>
  </si>
  <si>
    <t>SPO</t>
  </si>
  <si>
    <t>SDF</t>
  </si>
  <si>
    <t>SGP</t>
  </si>
  <si>
    <t>SUN</t>
  </si>
  <si>
    <t>SUL</t>
  </si>
  <si>
    <t>SYD</t>
  </si>
  <si>
    <t>TAH</t>
  </si>
  <si>
    <t>TGR</t>
  </si>
  <si>
    <t>TTS</t>
  </si>
  <si>
    <t>TLS</t>
  </si>
  <si>
    <t>TRS</t>
  </si>
  <si>
    <t>TOX</t>
  </si>
  <si>
    <t>TME</t>
  </si>
  <si>
    <t>TCL</t>
  </si>
  <si>
    <t>TWE</t>
  </si>
  <si>
    <t>UGL</t>
  </si>
  <si>
    <t>VRL</t>
  </si>
  <si>
    <t>VAH</t>
  </si>
  <si>
    <t>VRT</t>
  </si>
  <si>
    <t>WEB</t>
  </si>
  <si>
    <t>WES</t>
  </si>
  <si>
    <t>WSA</t>
  </si>
  <si>
    <t>WFD</t>
  </si>
  <si>
    <t>WHC</t>
  </si>
  <si>
    <t>WPL</t>
  </si>
  <si>
    <t>WOW</t>
  </si>
  <si>
    <t>WOR</t>
  </si>
  <si>
    <t>MPL</t>
  </si>
  <si>
    <t xml:space="preserve">Simple average net target price change %: </t>
  </si>
  <si>
    <t>CAJ</t>
  </si>
  <si>
    <t>GBT</t>
  </si>
  <si>
    <t>SWL</t>
  </si>
  <si>
    <t>SGF</t>
  </si>
  <si>
    <t>BGA</t>
  </si>
  <si>
    <t>RIC</t>
  </si>
  <si>
    <t>SOM</t>
  </si>
  <si>
    <t>VLW</t>
  </si>
  <si>
    <t>ACX</t>
  </si>
  <si>
    <t>EHE</t>
  </si>
  <si>
    <t>JHX</t>
  </si>
  <si>
    <t>MYS</t>
  </si>
  <si>
    <t>REG</t>
  </si>
  <si>
    <t>STO</t>
  </si>
  <si>
    <t>WLL</t>
  </si>
  <si>
    <t>FXL</t>
  </si>
  <si>
    <t>BLA</t>
  </si>
  <si>
    <t>GFY</t>
  </si>
  <si>
    <t>OML</t>
  </si>
  <si>
    <t>VOC</t>
  </si>
  <si>
    <t>DTL</t>
  </si>
  <si>
    <t>HSO</t>
  </si>
  <si>
    <t>WTP</t>
  </si>
  <si>
    <t>CVW</t>
  </si>
  <si>
    <t>CWP</t>
  </si>
  <si>
    <t>INA</t>
  </si>
  <si>
    <t>NSR</t>
  </si>
  <si>
    <t>SDA</t>
  </si>
  <si>
    <t>AJD</t>
  </si>
  <si>
    <t>FAN</t>
  </si>
  <si>
    <t>TFC</t>
  </si>
  <si>
    <t>CAR</t>
  </si>
  <si>
    <t>IPH</t>
  </si>
  <si>
    <t>SHV</t>
  </si>
  <si>
    <t>APO</t>
  </si>
  <si>
    <t>SHJ</t>
  </si>
  <si>
    <t>SAR</t>
  </si>
  <si>
    <t>VTG</t>
  </si>
  <si>
    <t>ARB</t>
  </si>
  <si>
    <t>AHG</t>
  </si>
  <si>
    <t>CIM</t>
  </si>
  <si>
    <t>S32</t>
  </si>
  <si>
    <t>CZZ</t>
  </si>
  <si>
    <t>CMA</t>
  </si>
  <si>
    <t>IDT</t>
  </si>
  <si>
    <t>NAN</t>
  </si>
  <si>
    <t>AYS</t>
  </si>
  <si>
    <t>BAL</t>
  </si>
  <si>
    <t>ADH</t>
  </si>
  <si>
    <t>ALU</t>
  </si>
  <si>
    <t>EGH</t>
  </si>
  <si>
    <t>PEP</t>
  </si>
  <si>
    <t>PPS</t>
  </si>
  <si>
    <t>SRV</t>
  </si>
  <si>
    <t>TNK</t>
  </si>
  <si>
    <t>AFG</t>
  </si>
  <si>
    <t>MYOB</t>
  </si>
  <si>
    <t>MYO</t>
  </si>
  <si>
    <t>RCG</t>
  </si>
  <si>
    <t>ABA</t>
  </si>
  <si>
    <t>GTY</t>
  </si>
  <si>
    <t>SBM</t>
  </si>
  <si>
    <t>A2M</t>
  </si>
  <si>
    <t xml:space="preserve">3P Learning </t>
  </si>
  <si>
    <t>Abacus Property Group</t>
  </si>
  <si>
    <t>Aconex</t>
  </si>
  <si>
    <t>Adairs</t>
  </si>
  <si>
    <t xml:space="preserve">Adelaide Brighton </t>
  </si>
  <si>
    <t>AGL Energy</t>
  </si>
  <si>
    <t>Ainsworth Game Technology</t>
  </si>
  <si>
    <t>Air New Zealand</t>
  </si>
  <si>
    <t>ALE Property Group</t>
  </si>
  <si>
    <t>Alliance Aviation Services</t>
  </si>
  <si>
    <t>Altium</t>
  </si>
  <si>
    <t>Amcor</t>
  </si>
  <si>
    <t>Ansell</t>
  </si>
  <si>
    <t>AP Eagers</t>
  </si>
  <si>
    <t>APA Group</t>
  </si>
  <si>
    <t>APN News &amp; Media</t>
  </si>
  <si>
    <t>APN Outdoor Group</t>
  </si>
  <si>
    <t>ARB Corp</t>
  </si>
  <si>
    <t>Ardent Leisure Group</t>
  </si>
  <si>
    <t>Asaleo Care</t>
  </si>
  <si>
    <t>Asia Pacific Data Centre</t>
  </si>
  <si>
    <t>Astro Japan Property</t>
  </si>
  <si>
    <t xml:space="preserve">ASX </t>
  </si>
  <si>
    <t xml:space="preserve">Aurizon Holdings </t>
  </si>
  <si>
    <t>Ausdrill</t>
  </si>
  <si>
    <t>Austal</t>
  </si>
  <si>
    <t>Australian Finance Group</t>
  </si>
  <si>
    <t>Auswide Bank</t>
  </si>
  <si>
    <t>Automotive Holdings Group</t>
  </si>
  <si>
    <t>Aveo Group</t>
  </si>
  <si>
    <t>Beach Energy</t>
  </si>
  <si>
    <t>Bega Cheese</t>
  </si>
  <si>
    <t>Bellamy's Australia</t>
  </si>
  <si>
    <t>Bendigo &amp; Adelaide Bank</t>
  </si>
  <si>
    <t>BHP Billiton</t>
  </si>
  <si>
    <t>Billabong International</t>
  </si>
  <si>
    <t>Blackmores</t>
  </si>
  <si>
    <t>Blue Sky Alternative Inv</t>
  </si>
  <si>
    <t>BlueScope Steel</t>
  </si>
  <si>
    <t>Boral</t>
  </si>
  <si>
    <t>Bradken</t>
  </si>
  <si>
    <t>Brambles</t>
  </si>
  <si>
    <t>Breville Group</t>
  </si>
  <si>
    <t>BWP Trust</t>
  </si>
  <si>
    <t>Cabcharge Australia</t>
  </si>
  <si>
    <t>Caltex Australia</t>
  </si>
  <si>
    <t>Capilano Honey</t>
  </si>
  <si>
    <t>Capitol Health</t>
  </si>
  <si>
    <t>Cardno</t>
  </si>
  <si>
    <t>Carindale Property Trust</t>
  </si>
  <si>
    <t>Carsales.com</t>
  </si>
  <si>
    <t>Cedar Woods Properties</t>
  </si>
  <si>
    <t>Centuria Metro REIT</t>
  </si>
  <si>
    <t xml:space="preserve">Challenger </t>
  </si>
  <si>
    <t>Charter Hall Group</t>
  </si>
  <si>
    <t xml:space="preserve">Charter Hall Retail </t>
  </si>
  <si>
    <t>CIMIC Group</t>
  </si>
  <si>
    <t>ClearView Wealth</t>
  </si>
  <si>
    <t>Coca-Cola Amatil</t>
  </si>
  <si>
    <t>Cochlear</t>
  </si>
  <si>
    <t>Collection House</t>
  </si>
  <si>
    <t>Commonwealth Bank</t>
  </si>
  <si>
    <t>Computershare</t>
  </si>
  <si>
    <t>Corporate Travel Management</t>
  </si>
  <si>
    <t>Cromwell Property Group</t>
  </si>
  <si>
    <t>Crown Resorts</t>
  </si>
  <si>
    <t xml:space="preserve">CSG </t>
  </si>
  <si>
    <t>Data#3</t>
  </si>
  <si>
    <t>Dexus Property Group</t>
  </si>
  <si>
    <t>Domino's Pizza Ent</t>
  </si>
  <si>
    <t>Downer EDI</t>
  </si>
  <si>
    <t>DUET Group</t>
  </si>
  <si>
    <t>Energy Resources of Australia</t>
  </si>
  <si>
    <t>ERM Power</t>
  </si>
  <si>
    <t>Estia Health</t>
  </si>
  <si>
    <t>Eureka Group Holdings</t>
  </si>
  <si>
    <t>Evolution Mining</t>
  </si>
  <si>
    <t>Fairfax Media</t>
  </si>
  <si>
    <t>Fantastic Holdings</t>
  </si>
  <si>
    <t xml:space="preserve">Fletcher Building </t>
  </si>
  <si>
    <t xml:space="preserve">Flight Centre </t>
  </si>
  <si>
    <t>Fortescue Metals</t>
  </si>
  <si>
    <t>G8 Education</t>
  </si>
  <si>
    <t>Gateway Lifestyle Group</t>
  </si>
  <si>
    <t>GBST Holdings</t>
  </si>
  <si>
    <t>Generation Healthcare REIT</t>
  </si>
  <si>
    <t>Genworth Mortgage Insurance</t>
  </si>
  <si>
    <t>Godfreys Group</t>
  </si>
  <si>
    <t>Goodman Group</t>
  </si>
  <si>
    <t>Greencross</t>
  </si>
  <si>
    <t>Growthpoint Properties</t>
  </si>
  <si>
    <t>GUD Holdings</t>
  </si>
  <si>
    <t>GWA Group</t>
  </si>
  <si>
    <t>Harvey Norman Holdings</t>
  </si>
  <si>
    <t>Healthscope</t>
  </si>
  <si>
    <t>Helloworld</t>
  </si>
  <si>
    <t>Henderson Group</t>
  </si>
  <si>
    <t>Horizon Oil</t>
  </si>
  <si>
    <t>Hotel Property Investments</t>
  </si>
  <si>
    <t>Iluka Resources</t>
  </si>
  <si>
    <t>Independence Group</t>
  </si>
  <si>
    <t>Industria REIT</t>
  </si>
  <si>
    <t>Ingenia Communities Group</t>
  </si>
  <si>
    <t>Institute of Drug Technology</t>
  </si>
  <si>
    <t>Insurance Australia Group</t>
  </si>
  <si>
    <t>Investa Office Fund</t>
  </si>
  <si>
    <t>InvoCare</t>
  </si>
  <si>
    <t>IOOF Holdings</t>
  </si>
  <si>
    <t>Iress Market Technology</t>
  </si>
  <si>
    <t>iSelect</t>
  </si>
  <si>
    <t>iSentia Group</t>
  </si>
  <si>
    <t>James Hardie Industries</t>
  </si>
  <si>
    <t>Japara Healthcare</t>
  </si>
  <si>
    <t>JB Hi-Fi</t>
  </si>
  <si>
    <t>K&amp;S Corp</t>
  </si>
  <si>
    <t>Lend Lease Corp</t>
  </si>
  <si>
    <t>Macquarie Atlas Roads</t>
  </si>
  <si>
    <t>Magellan Financial Group</t>
  </si>
  <si>
    <t>Mantra Group</t>
  </si>
  <si>
    <t>Mayne Pharma Group</t>
  </si>
  <si>
    <t>McMillan Shakespeare</t>
  </si>
  <si>
    <t>Medibank Private</t>
  </si>
  <si>
    <t>Mineral Resources</t>
  </si>
  <si>
    <t>Mirvac Group</t>
  </si>
  <si>
    <t>MMA Offshore</t>
  </si>
  <si>
    <t>Monadelphous Group</t>
  </si>
  <si>
    <t>Monash IVF Group</t>
  </si>
  <si>
    <t>Mt Gibson Iron</t>
  </si>
  <si>
    <t>MyState</t>
  </si>
  <si>
    <t>Nanosonics</t>
  </si>
  <si>
    <t>National Storage REIT</t>
  </si>
  <si>
    <t>Navitas</t>
  </si>
  <si>
    <t xml:space="preserve">Newcrest Mining </t>
  </si>
  <si>
    <t>News Corp</t>
  </si>
  <si>
    <t>NextDC</t>
  </si>
  <si>
    <t>nib Holdings</t>
  </si>
  <si>
    <t>Nine Entertainment Co</t>
  </si>
  <si>
    <t>Northern Star Resources</t>
  </si>
  <si>
    <t>Oil Search</t>
  </si>
  <si>
    <t>oOh!Media</t>
  </si>
  <si>
    <t>Origin Energy</t>
  </si>
  <si>
    <t>Orora</t>
  </si>
  <si>
    <t>OZ Minerals</t>
  </si>
  <si>
    <t>Pact Group Holdings</t>
  </si>
  <si>
    <t xml:space="preserve">Paladin Energy </t>
  </si>
  <si>
    <t>Peet &amp; Company</t>
  </si>
  <si>
    <t>Pepper Group</t>
  </si>
  <si>
    <t>Perpetual</t>
  </si>
  <si>
    <t>Perseus Mining</t>
  </si>
  <si>
    <t>Platinum Asset Management</t>
  </si>
  <si>
    <t>Praemium</t>
  </si>
  <si>
    <t>Primary Health Care</t>
  </si>
  <si>
    <t>Prime Media</t>
  </si>
  <si>
    <t>Qantas Airways</t>
  </si>
  <si>
    <t>QBE Insurance</t>
  </si>
  <si>
    <t>Ramsay Health Care</t>
  </si>
  <si>
    <t>RCG Corp</t>
  </si>
  <si>
    <t>RCR Tomlinson</t>
  </si>
  <si>
    <t>REA Group</t>
  </si>
  <si>
    <t>Reckon</t>
  </si>
  <si>
    <t xml:space="preserve">Reece Australia </t>
  </si>
  <si>
    <t>Regis Healthcare</t>
  </si>
  <si>
    <t>Retail Food Group</t>
  </si>
  <si>
    <t>Ridley Corp</t>
  </si>
  <si>
    <t xml:space="preserve">Rio Tinto </t>
  </si>
  <si>
    <t xml:space="preserve">Royal Wolf Holdings </t>
  </si>
  <si>
    <t>SAI Global</t>
  </si>
  <si>
    <t>Salmat</t>
  </si>
  <si>
    <t>Sandfire Resources</t>
  </si>
  <si>
    <t>Santos</t>
  </si>
  <si>
    <t>Saracen Mineral Holdings</t>
  </si>
  <si>
    <t>Scentre Group</t>
  </si>
  <si>
    <t>Seek</t>
  </si>
  <si>
    <t>Select Harvests</t>
  </si>
  <si>
    <t>Senex Energy</t>
  </si>
  <si>
    <t>Servcorp</t>
  </si>
  <si>
    <t>Seven Group Holdings</t>
  </si>
  <si>
    <t>Seven West Media</t>
  </si>
  <si>
    <t>Seymour Whyte</t>
  </si>
  <si>
    <t>SG Fleet</t>
  </si>
  <si>
    <t>Shine Corporate</t>
  </si>
  <si>
    <t>Shopping Centres Australasia</t>
  </si>
  <si>
    <t>Silver Chef</t>
  </si>
  <si>
    <t>Sims Metal Management</t>
  </si>
  <si>
    <t>Sirtex Medical</t>
  </si>
  <si>
    <t>Smartgroup Corp</t>
  </si>
  <si>
    <t>SMS Management &amp; Tech</t>
  </si>
  <si>
    <t>Somnomed</t>
  </si>
  <si>
    <t>Sonic Healthcare</t>
  </si>
  <si>
    <t>South32</t>
  </si>
  <si>
    <t>Southern Cross Media</t>
  </si>
  <si>
    <t>Spark Infrastructure Group</t>
  </si>
  <si>
    <t>Specialty Fashion Group</t>
  </si>
  <si>
    <t>Speedcast International</t>
  </si>
  <si>
    <t>Spotless Group</t>
  </si>
  <si>
    <t>St Barbara</t>
  </si>
  <si>
    <t>Steadfast Group</t>
  </si>
  <si>
    <t>Stockland Corp</t>
  </si>
  <si>
    <t xml:space="preserve">Suncorp Group </t>
  </si>
  <si>
    <t xml:space="preserve">Super Retail Group </t>
  </si>
  <si>
    <t>Sydney Airport</t>
  </si>
  <si>
    <t>Tabcorp Holdings</t>
  </si>
  <si>
    <t>Tassal Group</t>
  </si>
  <si>
    <t>Tatts Group</t>
  </si>
  <si>
    <t>Telstra</t>
  </si>
  <si>
    <t>TFS Corporation</t>
  </si>
  <si>
    <t>Think Childcare &amp; Education</t>
  </si>
  <si>
    <t>Tox Free Solutions</t>
  </si>
  <si>
    <t>Trade Me Group</t>
  </si>
  <si>
    <t>Transurban</t>
  </si>
  <si>
    <t>Treasury Wine Estates</t>
  </si>
  <si>
    <t>Villa World</t>
  </si>
  <si>
    <t>Village Roadshow</t>
  </si>
  <si>
    <t>Virgin Australia Holdings</t>
  </si>
  <si>
    <t>Virtus Health</t>
  </si>
  <si>
    <t>Vita Group</t>
  </si>
  <si>
    <t>Vocus Communications</t>
  </si>
  <si>
    <t>Watpac</t>
  </si>
  <si>
    <t>Webjet</t>
  </si>
  <si>
    <t>Wellcom Group</t>
  </si>
  <si>
    <t>Wesfarmers</t>
  </si>
  <si>
    <t>Western Areas</t>
  </si>
  <si>
    <t>Westfield Corp</t>
  </si>
  <si>
    <t xml:space="preserve">Whitehaven Coal </t>
  </si>
  <si>
    <t xml:space="preserve">Woodside Petroleum </t>
  </si>
  <si>
    <t xml:space="preserve">Woolworths </t>
  </si>
  <si>
    <t>WorleyParsons</t>
  </si>
  <si>
    <t>Credit Corp Group</t>
  </si>
  <si>
    <t>Brokers</t>
  </si>
  <si>
    <t>Covering</t>
  </si>
  <si>
    <t>SGR</t>
  </si>
  <si>
    <t>Star Entertainment Group, The</t>
  </si>
  <si>
    <t>Reject Shop, The</t>
  </si>
  <si>
    <t>Cleanaway Waste Mgmt</t>
  </si>
  <si>
    <t>CWY</t>
  </si>
  <si>
    <t>Nick Scali</t>
  </si>
  <si>
    <t>NCK</t>
  </si>
  <si>
    <t>1300 Smiles</t>
  </si>
  <si>
    <t>ONT</t>
  </si>
  <si>
    <t>IDP Education</t>
  </si>
  <si>
    <t>IEL</t>
  </si>
  <si>
    <t>Baby Bunting Group</t>
  </si>
  <si>
    <t>BBN</t>
  </si>
  <si>
    <t>Hansen Technologies</t>
  </si>
  <si>
    <t>HSN</t>
  </si>
  <si>
    <t>Sealink Travel Group</t>
  </si>
  <si>
    <t>SLK</t>
  </si>
  <si>
    <t>Service Stream</t>
  </si>
  <si>
    <t>SSM</t>
  </si>
  <si>
    <t>VCX</t>
  </si>
  <si>
    <t>Vicinity Centres</t>
  </si>
  <si>
    <t>Regis Resources</t>
  </si>
  <si>
    <t>RRL</t>
  </si>
  <si>
    <t>Rhipe</t>
  </si>
  <si>
    <t>RHP</t>
  </si>
  <si>
    <t>amaysim Australia</t>
  </si>
  <si>
    <t>HFA Holdings</t>
  </si>
  <si>
    <t>HFA</t>
  </si>
  <si>
    <t>Xenith IP Group</t>
  </si>
  <si>
    <t>XIP</t>
  </si>
  <si>
    <t>Arena REIT</t>
  </si>
  <si>
    <t>ARF</t>
  </si>
  <si>
    <t>Integral Diagnostics</t>
  </si>
  <si>
    <t>IDX</t>
  </si>
  <si>
    <t>Infomedia</t>
  </si>
  <si>
    <t>IFM</t>
  </si>
  <si>
    <t>McGrath</t>
  </si>
  <si>
    <t>MEA</t>
  </si>
  <si>
    <t>Melbourne IT</t>
  </si>
  <si>
    <t>MLB</t>
  </si>
  <si>
    <t>Vitaco Holdings</t>
  </si>
  <si>
    <t>VIT</t>
  </si>
  <si>
    <t xml:space="preserve">Qube Holdings </t>
  </si>
  <si>
    <t>AUB Group</t>
  </si>
  <si>
    <t>Aventus Retail Property Fund</t>
  </si>
  <si>
    <t>AVN</t>
  </si>
  <si>
    <t>Costa Group Holdings</t>
  </si>
  <si>
    <t>CGC</t>
  </si>
  <si>
    <t>Decmil Group</t>
  </si>
  <si>
    <t>DCG</t>
  </si>
  <si>
    <t>Hub24</t>
  </si>
  <si>
    <t>HUB</t>
  </si>
  <si>
    <t>Sunland Group</t>
  </si>
  <si>
    <t>SDG</t>
  </si>
  <si>
    <t>Kina Securities</t>
  </si>
  <si>
    <t>KSL</t>
  </si>
  <si>
    <t>Link Administration Holdings</t>
  </si>
  <si>
    <t>LNK</t>
  </si>
  <si>
    <t>Millenium Services Group</t>
  </si>
  <si>
    <t>MIL</t>
  </si>
  <si>
    <t>PWR Holdings</t>
  </si>
  <si>
    <t>PWH</t>
  </si>
  <si>
    <t>Garda Diversified Property</t>
  </si>
  <si>
    <t>GDF</t>
  </si>
  <si>
    <t>MG Unit Trust</t>
  </si>
  <si>
    <t>MGC</t>
  </si>
  <si>
    <t>Wellard</t>
  </si>
  <si>
    <t>WLD</t>
  </si>
  <si>
    <t>LatAm Autos</t>
  </si>
  <si>
    <t>LAA</t>
  </si>
  <si>
    <t>MML</t>
  </si>
  <si>
    <t>Medusa Mining</t>
  </si>
  <si>
    <t>Pacific Current Group</t>
  </si>
  <si>
    <t>PAC</t>
  </si>
  <si>
    <t>Catapult Group International</t>
  </si>
  <si>
    <t>CAT</t>
  </si>
  <si>
    <t>Superloop</t>
  </si>
  <si>
    <t>SLC</t>
  </si>
  <si>
    <t>ResMed</t>
  </si>
  <si>
    <t>RMD</t>
  </si>
  <si>
    <t>n/a</t>
  </si>
  <si>
    <t>GPT Group</t>
  </si>
  <si>
    <t>WPP AUNZ</t>
  </si>
  <si>
    <t>WPP</t>
  </si>
  <si>
    <t>Reva Medical</t>
  </si>
  <si>
    <t>RVA</t>
  </si>
  <si>
    <t>Ruralco Holdings</t>
  </si>
  <si>
    <t>RHL</t>
  </si>
  <si>
    <t>Class</t>
  </si>
  <si>
    <t>CL1</t>
  </si>
  <si>
    <t>Bapcor</t>
  </si>
  <si>
    <t>Beacon Lighting Group</t>
  </si>
  <si>
    <t>BLX</t>
  </si>
  <si>
    <t>Pacific Smiles Group</t>
  </si>
  <si>
    <t>PSQ</t>
  </si>
  <si>
    <t>BLY</t>
  </si>
  <si>
    <t>Boart Longyear</t>
  </si>
  <si>
    <t>DWS</t>
  </si>
  <si>
    <t>Factor Therapeutics</t>
  </si>
  <si>
    <t>FTT</t>
  </si>
  <si>
    <t>Touchcorp</t>
  </si>
  <si>
    <t>TCH</t>
  </si>
  <si>
    <t>LifeHealthcare Group</t>
  </si>
  <si>
    <t>LHC</t>
  </si>
  <si>
    <t>Impedimed</t>
  </si>
  <si>
    <t>IPD</t>
  </si>
  <si>
    <t>WiseTech Global</t>
  </si>
  <si>
    <t>WTC</t>
  </si>
  <si>
    <t>a2 Milk Company, The</t>
  </si>
  <si>
    <t>Alumina Ltd</t>
  </si>
  <si>
    <t>Mortgage Choice</t>
  </si>
  <si>
    <t>MOC</t>
  </si>
  <si>
    <t>Megaport</t>
  </si>
  <si>
    <t>MP1</t>
  </si>
  <si>
    <t>Redbubble</t>
  </si>
  <si>
    <t>RBL</t>
  </si>
  <si>
    <t>Shaver Shop Group</t>
  </si>
  <si>
    <t>SSG</t>
  </si>
  <si>
    <t>EVT</t>
  </si>
  <si>
    <t xml:space="preserve">Event Hospitality &amp; Ent </t>
  </si>
  <si>
    <t>BSA</t>
  </si>
  <si>
    <t>Reliance Worldwide Corp</t>
  </si>
  <si>
    <t>RWC</t>
  </si>
  <si>
    <t>Scottish Pacific Group</t>
  </si>
  <si>
    <t>SCO</t>
  </si>
  <si>
    <t>Beadell Resources</t>
  </si>
  <si>
    <t>BDR</t>
  </si>
  <si>
    <t>FlexiGroup</t>
  </si>
  <si>
    <t>GTN</t>
  </si>
  <si>
    <t>Motorcycle Holdings</t>
  </si>
  <si>
    <t>MTO</t>
  </si>
  <si>
    <t>Redflow</t>
  </si>
  <si>
    <t>RFX</t>
  </si>
  <si>
    <t>Resolute Mining</t>
  </si>
  <si>
    <t>RSG</t>
  </si>
  <si>
    <t>Sino Gas &amp; Energy Holdings</t>
  </si>
  <si>
    <t>SEH</t>
  </si>
  <si>
    <t>Admedus</t>
  </si>
  <si>
    <t>AHZ</t>
  </si>
  <si>
    <t>Avita Medical</t>
  </si>
  <si>
    <t>AVH</t>
  </si>
  <si>
    <t>Lovisa Holdings</t>
  </si>
  <si>
    <t>LOV</t>
  </si>
  <si>
    <t>Spark New Zealand</t>
  </si>
  <si>
    <t>SPK</t>
  </si>
  <si>
    <t>Huon Aquaculture</t>
  </si>
  <si>
    <t>HUO</t>
  </si>
  <si>
    <t>Previously Reported</t>
  </si>
  <si>
    <t>Yet to Report</t>
  </si>
  <si>
    <t>beat</t>
  </si>
  <si>
    <t>Latest Reports</t>
  </si>
  <si>
    <t>miss</t>
  </si>
  <si>
    <t>in line</t>
  </si>
  <si>
    <t>While Navitas' result was in line with forecasts, two upgrades to Buy and one to Hold follow. Brokers agree the Macquarie Uni contract loss is now behind the company given a run of renewals and new contracts, and see a return to earnings growth. Two Buys, three Holds.</t>
  </si>
  <si>
    <t>ResMed's quarterly result beat everyone, driven by a successful new mask launch and a strong offshore result beyond the US. Brokers are eyeing a return to double digit growth. One upgrade to Buy (Accumulate) makes six, with one Hold.</t>
  </si>
  <si>
    <t>Credit Corp's result fell short of Ords but was in line with Morgans. Ords nevertheless retains Accumulate and Morgans Add as both brokers see growth ahead and FY guidance being met from a committed pipeline, with valuation undemanding.</t>
  </si>
  <si>
    <t>GUD's result fell short of two brokers while in line with others. Auto continues to drive earnings and losses at problem child Dexion have narrowed, but Oates and Davey saw weak halves. Brokers are looking for Dexion to be divested, and the funds reinvested in Auto expansion. In the meantime, five Holds.</t>
  </si>
  <si>
    <t>Tabcorp's result fell short of forecasts, with wagering disappointing despite growth in digital. The proposed merger with Tatts overshadows all else, and has two brokers on restriction.  Will it or won't it proceed? Two Buys, one Hold, two Sells.</t>
  </si>
  <si>
    <t>Downer's result beat all comers, driven by two major rail contracts and telco services work for the NBN and Telstra. Brokers had expected an infra-led earnings rebound but it's happening faster than assumed.  FY17 guidance has been upgraded but valuation remains an issue for most. One Buy, three Holds and a Sell.</t>
  </si>
  <si>
    <t>Capilano moved to a net pricing model in the period which resulted in lower rebates and revenues compared to the prior period.  Morgans has downgraded earnings forecasts, also accounting for investment in a new health honey. A stronger second half expected and Add retained.</t>
  </si>
  <si>
    <t>Operational inefficiencies were blamed for a weak quarter from James Hardie, disrupted by upgrades which should ultimately improve returns but have also increased costs in the near term. The US housing cycle is supportive but the company will need to secure price rises to offset margin weakness. Four Buys, three Holds.</t>
  </si>
  <si>
    <t>Alacer Gold Corp</t>
  </si>
  <si>
    <t>AQG</t>
  </si>
  <si>
    <t>Alacer's numbers met with broker assumptions. Brokers believe Turkey sovereign risk is sufficiently priced in and that the completion of the Copler sulphide project is the critical catalyst. Three Buys, one Hold.</t>
  </si>
  <si>
    <t>Transurban's result beat most forecasts. Solid cash flow led to a dividend increase and brokers look forward to asset growth options and ongoing delivery of solid earnings growth. One downgrade to Hold on the share price rally makes three believing valuation is fair, with four Buys seeing upside.</t>
  </si>
  <si>
    <t>Shopping Centres' result was mixed against forecasts so we'll call it in line. Dividend increase met expectations. Brokers do agree the supermarket space offers little growth, and would like clarification on the CQR stake. One downgrade to Hold makes two with four Sells.</t>
  </si>
  <si>
    <t>Royal Wolf exceeded expectations in a tough environment. Strength in construction was offset by ongoing weakness in resources, while slow progress in divesting of surplus assets dragged on leasing revenues. With growth hard to find, most brokers see valuation as full. Three downgrades to Hold, one Buy (Accumulate).</t>
  </si>
  <si>
    <t>No great surprise from BWP's result, but the REIT was fully tenanted in the period. Over the next 3-4 years several Bunnings stores will let leases expire before a move into vacated Masters stores in preferred locations. BWP has not yet arrived at a solution to de-risk this impact. One Hold, three Sells.</t>
  </si>
  <si>
    <t>Carsales' in-line result caught out a market fearing the worst. Losses in the Finance business were indeed substantial but the core business managed another solid performance. Costs were elevated but brokers expect these to recede, and a rebasing of Finance expectations should allow for earnings growth ahead. Five Buys, three Holds.</t>
  </si>
  <si>
    <t>Brokers are completely at odds on Cimic, as evidenced by a target price range of $12.40 (MS) to $42.50 (Macq), following a substantial increase from the latter and an upgrade to Buy. While the result exceeded expectations, only Macquarie is backing the company's pipeline while three Sells are sceptical of the numbers. UGL acquisition may help improve margins.</t>
  </si>
  <si>
    <t>Genworth's result actually beat both brokers, but surprisingly weak FY guidance is why we'll call this a "miss". Negative operational leverage is a feature of the industry at present. Brokers have also been expecting capital returns, but the company has gone cool on this issue, looking for investment opportunities. One Buy, one Hold.</t>
  </si>
  <si>
    <t>Centuria Urban REIT</t>
  </si>
  <si>
    <t>CUA</t>
  </si>
  <si>
    <t>Centuria Metro's earnings result met UBS' forecasts but revaluations suprised to the upside. FY earnings guidance is retained and the broker continues to see a capacity to grow. Buy retained.</t>
  </si>
  <si>
    <t>Centuria Urban, formerly 360 Capital Office, posted a result in line with Morgans. FY guidance retained. With the focus on FY18 lease expiries and executing a new debt facility, the broker retains Hold.</t>
  </si>
  <si>
    <t>Class' result beat both brokers and both brokers believe the company's SMSF market share growth guidance is understated.  A compelling market penetration story. Morgans nevertheless retains Hold while Ords sticks to Buy.</t>
  </si>
  <si>
    <t>Higher than expected electricity prices meant AGL's result beat almost all brokers. Execution on productivity targets also helped. Electricity generation is now the primary driver, with a split of five Buys and two Holds largely reflecting broker assumptions on price sustainability. AGL should hit the top end of guidance nonetheless, most agree.</t>
  </si>
  <si>
    <t>AMP's result equally met, missed or beat broker forecasts. Brokers are split down the middle on whether a tough year will be followed by another challenging year, or whether AMP has now transitioned to a more valuable prospect. Cost cutting and the buyback should prove supportive but disparate views leave four Holds, following a downgrade, and four Buys.</t>
  </si>
  <si>
    <t>Suncorp's result missed consensus. Most brokers agree operations have stabilised but margins remain an issue, while Morgan Stanley has problems with reserve assumptions. While commentary is far from upbeat, five Buys reflect a valuation discount to peers. Otherwise, two Holds and a Sell (MS).</t>
  </si>
  <si>
    <t>Only two of five brokers have updated so far so Henderson's "beat" may change. Both note ongoing funds outflows and suggest that while the stock is not expensive, funds flows must turn around to drive positive sentiment. Both retain Hold to make four, with one Buy.</t>
  </si>
  <si>
    <t>IDP's earnings result beat Macquarie on improved margins. The company's global infrastructure and established relationships are close to unique, the broker suggests, providing barriers to entry in a fast growing education industry. Buy retained.</t>
  </si>
  <si>
    <t>Alliance's result was in line with Credit Suisse, featuring weaker contract revenues but strength in aviation services. Improved cash flows and reduced debt should lead to strong FY earnings growth. Buy retained.</t>
  </si>
  <si>
    <t>News delivered a beat but only half of covering brokers have updated so far. With cable TV advertising remaining weak and newspapers continuing to decline, the result was all about the REA Group stake. So why not just buy REA? Two Buys, four Holds.</t>
  </si>
  <si>
    <t>Blue Sky's big jump in profit was supported by an increased contribution from Cove and higher investment income. Continuing strong growth in assets under management is anticipated as the still immature fund delivers on ambitious targets. One upgrade to Buy makes two.</t>
  </si>
  <si>
    <t>REA's result equally beat, met or missed broker forecasts. Australian revenues were strong but Asia weak, bringing into question the iProperty acquisition. A turnaround here would be welcomed, while lower marketing costs will support the second half. Six Buys, one Hold.</t>
  </si>
  <si>
    <t>Cover-More Group</t>
  </si>
  <si>
    <t>CVO</t>
  </si>
  <si>
    <t>Rising costs associated with increased sales and IT development led to a big miss for Praemium against Morgans' forecast. The broker has halved FY17 forecast earnings, slashed its target and downgraded to Hold.</t>
  </si>
  <si>
    <t>Cover-More's result was in line with forecasts but as the company is under takeover offer, it's academic. The current share price implies the offer is likley to be accepted by shareholders. Two Holds and one restriction.</t>
  </si>
  <si>
    <t>DWS' result beat Ords forecast but the broker was surprised at the drop in contractor headcount, suggesting the company will have to try harder in the second half to deliver organic growth. Downgrade to Hold.</t>
  </si>
  <si>
    <t>Amcor's result met or beat forecasts for a net beat. Emerging markets acted as a drag on a strong developed market performance in tough conditions, but brokers suggest growth initiatives, prior acquitisions and room for more acquisitions will continue to drive steady growth in defenisve earnings. It's then just a matter of valuation. Three Buys, four Holds, one Sell.</t>
  </si>
  <si>
    <t>It was a clear miss of consensus for Ansell. A second half skew should support FY guidance but brokers are not confident. Sexual Wellness was the standout but is up for sale and already priced at a premium by the market. Rising raw material costs are a major headwind. Six Holds, one Sell.</t>
  </si>
  <si>
    <t>Yet another consensus beat from JB. Guidance also exceeds expectations. The numbers will now cycle away from the Dick Smith departure but The Good Guys is still to deliver full synergies. No more Dick Smith means two downgrades, leaving a disparate three Buys, four Holds and a Sell. Risk: Amazon, and a cooling housing market.</t>
  </si>
  <si>
    <t>Newcrest's result was roughly in line with consensus. Strong legacy assets and solid near term cash flow support two Buys but capex will increase medium term for Cadia East and the stock has had a solid run, hence other brokers see better value elsewhere. Three Holds and four Sells.</t>
  </si>
  <si>
    <t>One downgrade to Sell following Bendelaide's result makes a full suite of seven. Outside of Homesafe price revaluations, the result was a miss. Capital is very low, putting dividends under threat, while the net interest margin remains benign. Brokers agree the bank's solid share price run of late is misguided, with Syd/Melb house price rises drssing up the numbers.</t>
  </si>
  <si>
    <t>Aurizon's result surprised everyone. As a lot of it was to do with one-offs, FY guidance is unchanged and brokers warn of no repeat in FY18. It is not clear whether higher coal prices will translate into stronger freight volumes. Cash flow is solid but brokers cannot see why the share price jumped. Hence two downgrades to Hold to make five and one to Sell to make three.</t>
  </si>
  <si>
    <t>Nick Scali is well positioned in a niche segment of the furniture market, Macquarie observes. The result beat the broker and guidance suggests more of the same. Buy retained.</t>
  </si>
  <si>
    <t>GBST's result was in line with a recently issued and rather dramatic profit warning. UK project delays, rising R&amp;D costs and forex headwinds all conspired. Brokers see the issues as short term, but the market will need to see R&amp;D reductions and contract wins to regain confidence. Two Buys, one Hold.</t>
  </si>
  <si>
    <t>Reckon's result was broadly in line. Headwinds from transition to a subscription model should abate and new products should increase penetration going forward, but development spend will not recede until FY18, stifling cash flow. Three Holds.</t>
  </si>
  <si>
    <t>Challenger beat most forecasts although a one-off helped. Funds management performance was the standout. The core annuities business contiues to grow and the new Japanese deal offers upside, but also suggests the risk of more capital being required. Brokers are split on valuation. Two Buys, four Holds, Two Sells.</t>
  </si>
  <si>
    <t>It was not a surprise that service/upgrade sales have passed peak cycle, but unit sales balanced out for an in-line result. Brokers remain largely confident in Cochlear's new products and capacity to continue winning market share, but for the most part cannot justify the share price. One Buy, four Holds, two Sells.</t>
  </si>
  <si>
    <t>GPT's result was in line and dividend growth guidance was welcomed. Brokers like the REIT but note limited growth opportunities in the near term, leading to weak FFO growth and a reliance on longer term development. One Buy, four Holds, one Sell.</t>
  </si>
  <si>
    <t>Treasury Wine's result beat most forecasts but clearly the market was priced for greater upside surprise. The Diageo acquisition boosted earnings while Asia remains the growth region. With guidance flat, some brokers question where the next re-rate can come from, while others see ongoing upside in Asia and better margins in the Americas. Two Buys, four Holds, one Sell.</t>
  </si>
  <si>
    <t>Adverse conditions, including declines in dairy and aqua-fed, and the loss of a major customer, led Ridley to a weak result. Brokers are neverthless confident of improvement through to FY18 on growth options and more normal conditions. Two Holds.</t>
  </si>
  <si>
    <t>SG Fleet slightly missed forecasts on low organic growth, while acquisitions performed well. Brokers remain relatively upbeat but note increasing competition will continue to restrict organic growth, leaving further acquisitions as a driver. Two Buys, one Hold.</t>
  </si>
  <si>
    <t>Brokers have downgraded forecast earnings following a slight miss from Sealink. Growth is supported by acquisitions and low debt means more acquisitions are expected. Upside is provided by strength in inbound tourism. One Buy, one Hold.</t>
  </si>
  <si>
    <t>UBS saw higher than expected impairments but lower costs, while Credit Suisse saw an earnings miss on higher costs. We'll call it a net miss, if not confusing, but for Paladin all hinges on stakeholder approval of its proposed debt restructure. Failure would potentially have dire consequences. Three Holds.</t>
  </si>
  <si>
    <t>ING</t>
  </si>
  <si>
    <t>Inghams Group</t>
  </si>
  <si>
    <t>Aveo's result beat three of four brokers. All agree the Freedom acquisition shows significant promise and FY17-18 guidance should be achievable based on the development pipeline. Three Buys, with one Hold on valuation.</t>
  </si>
  <si>
    <t>Aventus' half was quieter than the first nine months from listing, but brokers highlight a solid underlying growth profile, no turnover-based leases, and a quality, diversified portfolio of tenants. Two Buys, one Hold.</t>
  </si>
  <si>
    <t>Brokers are confused about guidance to flat FY earnings growth from Boral, following a solid first half beat of all forecasts. Conservative? The Dec Q in Aust was boosted by a catch-up after a wet Sep Q. The Headwaters acquisition nevertheless dominates the outlook and three of seven brokers are particpating and thus restricted. Otherwise, two Buys, two Holds.</t>
  </si>
  <si>
    <t>CBA's result beat most brokers and was in line with others. Retail banking was the standout performer while a jump in fees and commissions surprised. Capital is strong, and brokers can find nothing negative to say other than the stock, as always, is overvalued compared to peers. Six Holds, two Sells.</t>
  </si>
  <si>
    <t>CSL had pre-announced headline numbers so no surprises there. Brokers nevertheless highlight the company's success in rapidly opening collection centres ahead of expected growth in US plasma demand, while the troubled flu vaccine achieved welcome improvement. One upgrade to Buy makes six, with one Hold.</t>
  </si>
  <si>
    <t>Brokers suggest the controversy around Domino's franchise business represents a risk that is already priced in. Earnings were again solid but cash flow provided the miss, with a weak European performance providing the drag. Brokers nevertheles see longer term upside from integrating the Aust model into Europe. Four Buys, two Holds.</t>
  </si>
  <si>
    <t>Dexus' funds from operations result equally beat, missed or met broker forecasts. Guidance was upgraded but represents the termination of interest rate hedges, which is a one-off. While brokers see a robust office market, most are concerned about Sydney rents and values being sustained. One Buy, two Holds, three Sells.</t>
  </si>
  <si>
    <t>IOOF's result disappointed everyone as margins fell. Slowing funds growth and fee pressure are weighing. The notable squeeze on margins is outweighing cost controls and brokers are not upbeat about earnings propects for the FY. Two downgrades to Hold make four, with one Sell.</t>
  </si>
  <si>
    <t>Mt Gibson's result is not particularly relevant as all hinges on whether or not Koolan Island will be restarted. Brokers are assuming it will be, which would provide for a jump in earnings forecasts. Citi is bearish the iron ore price and doesn't see a restart as a good idea. But then there's all that cash. One Buy, two Holds.</t>
  </si>
  <si>
    <t>Orora's result beat most forecasts. Brokers now see a period of consolidation as new US acquisitions are integrated, although further acquisition upside remains. The company's push into US point-of-purchase is seen as positive. Six Buys, two Holds.</t>
  </si>
  <si>
    <t>Sims' result was in line with recent guidance. Brokers highlight a clear improvement in market conditions and note cost controls are supporting earnings. An ambitious target of 10%+ returns in FY18 is not considered unachievable, unless the iron ore price slides. One upgrade to Buy from Sell makes four, with two Holds and a Sell.</t>
  </si>
  <si>
    <t>Sonic's result was solid and largely as expected. The real debate comes down to whether the regulatory cloud hanging over the company poses a definitive risk or is overstated. On this point brokers are split. Two Buys, four Holds, one Sell.</t>
  </si>
  <si>
    <t>Villa World's result met first half guidance. FY guidance has been upgraded on a strong Vic, further expansion planned into NSW and expected volume and price increass in Qld. Morgans retains Buy.</t>
  </si>
  <si>
    <t>Computershare's result met or beat forecasts for a net beat, although the share price response sees one downgrade to Hold. Most brokers are becoming more positive on what is more than just a story about exposure to rising US rates. Four Buys, with three Holds and a Sell suggesting upside is already priced in.</t>
  </si>
  <si>
    <t>Another standout from Bunnings and a solid performance from K-Mart led Wesfarmers to a beat. Coles, however, disappointed. Brokers are split on whether the strength of the conglomerate can offset a weaker Coles or whether a push to invest in pricing is going to spark another destructive supermarket war. Two Buys, four Holds, two Sells.</t>
  </si>
  <si>
    <t>Ingham chicken? Love 'em. Strong poultry volumes and lower costs led Ingham's maiden result to beat broker forecasts. Earnings are on track to meet or exceed prospectus guidance. NZ competition remains a challenge but five Buys and one Hold suggest brokers are confident.</t>
  </si>
  <si>
    <t>Brokers suspect Primary elected to report two days ahead of schedule because the result was so bad. Medical centre performance was weak and the company has slashed FY guidance. A regulatory cloud continues to hang over the stock as the MBS review drags on. One Buy, five Holds, one Sell.</t>
  </si>
  <si>
    <t>Ords sees clear upside momentum in Service Stream's business following a better than expected result. The broker does not see NBN activations peaking until FY19. Buy retained.</t>
  </si>
  <si>
    <t>Seven West's result missed most forecasts and guidance is for a -20% earnings decline. The Olympics boosted ratings but increased costs, and in the second half earnings will cycle last year's election advertising. Has FTA TV passed its use by date? Three Holds, two Sells.</t>
  </si>
  <si>
    <t>Vicinity posted a modest beat. While the market is concentrating on the earnings drag created by asset divestments, some brokers see through to later growth and note a solid yield and undemanding valuation. Weak retail sales growth is a concern but the portfolio is of high quality. One upgrade to Buy makes three, with two Sells.</t>
  </si>
  <si>
    <t>1300's modest profit increase was in line with Morgans' forecast. While the company faces headwinds through heavy exposure to Qld -- mining investment downturn and upcoming state election offering regulatory risk -- the broker believes cost controls and streamlining will support growth. Buy retained.</t>
  </si>
  <si>
    <t>After an in-line result, Factor has enough cash to recruit and complete its current clinical program, Morgans notes. If successful, negotiations with big pharma companies will follow. Buy retained.</t>
  </si>
  <si>
    <t>A2's result was a clear beat of forecasts, yet brokers are polarised on the company's outlook. UBS (Buy) sees growing brand awareness in China while Credit Suisse (Buy) awaits formula registration. Citi (Sell) notes A2 won't benefit a second time from Bellamy's mistakes and risk remains to the downside. Deutsche (Hold) splits the difference.</t>
  </si>
  <si>
    <t>IPH beat two of three brokers, yet all brokers have cut targets to reflect lower market multiples. Cash conversion is strong, allowing further growth through international acquisitions. One downgrade to Hold on valuation makes two, although Morgans (Buy) sees value on a discount to market and 5% yield.</t>
  </si>
  <si>
    <t>A slowing in same store sales in Retail failed to prevent Bapcor from beating forecasts, thanks to stronger margins. FY guidance has been upgraded. Brokers look forward to the success that should flow from the company applying its model to the Hellaby's acquisition. Three Buys, one Hold, one restriction.</t>
  </si>
  <si>
    <t>Evolution's result equally met, missed or beat forecasts. Brokers are enthusiastic over an extension of mine life for Cowal, while the Ernest Henry acquisition provides exposure to copper.  While miner forecasts are often disparate based on influential commodity price assumptions, Evolution scores six Buys and a Hold.</t>
  </si>
  <si>
    <t>Goodman's result met or beat forecasts and growth guidance was upgraded. Brokers believe in the longer term drivers of logistics exposure and believe growth targets will be achieved, at least until the cycle turns. Work in hand is currently steady. Three Buys, three Holds.</t>
  </si>
  <si>
    <t>Mirvac's result was a net miss on lower than expected residential settlements and a lower development margin. Management cited timing issues but while brokers agree the earnings outlook is solid, there is some concern over settlement defaults and delays.  Three Buys, two Holds, one Sell.</t>
  </si>
  <si>
    <t xml:space="preserve">Stronger than expected iron ore revenue meant that for the first time, Mineral Resources' mining revenue beat its core, defensive mineral services revenue. Guidance has been increased but assumes only a US$70/t iron ore price.  Two Buys, two Holds. </t>
  </si>
  <si>
    <t>Origin's result missed most forecasts due to the impact of the Eraring outage and the failure of increased gas/elec prices to offset increased procurement prices. While brokers expect a better second half, they are wary of guidance not being achieved. The upstream IPO would be a catalyst.  Two Buys, three Holds, two Sells.</t>
  </si>
  <si>
    <t>Spark's result was in line with guidance but Credit Suisse sums up the broker mood by suggesting the company is running hard to stand still. A new strategy has been flagged, but meanwhile competition is tough. Two Holds, two Sells.</t>
  </si>
  <si>
    <t>Brokers clearly had quite different forecasts for Sydney Airport, given an inconsistent spread of beat, miss and in-line. Badgery's Creek remains an uncertain swing factor, with the govt pushing management to make a decision and management seeing an uneconomic proposition so far. Stay tuned. Four Buys, two Holds, one Sell.</t>
  </si>
  <si>
    <t>Lower lottery revenues on lower jackpots, lower wagering turnover and flat gaming earnings. Tatts' miss can be overlooked at this point nonetheless as all await the impending decison of the ACCC re the Tabcorp merger. And another suitor lies waiting. One Buy, four Holds, one Sell, and two on restriction.</t>
  </si>
  <si>
    <t>South32 posted a clear beat, but with cash coming out its ears there was some disappointment in a lack of dividend increase from the company. Shareholders will just need to be patient, brokers suggest, given management has no specific growth options earmarked. Capital management is expected by most, eventually. Five Buys following one upgrade, with two Holds.</t>
  </si>
  <si>
    <t>A weak share price response belies what was a net beat for Magellan. Lower costs provided some offset to lower performance fees. Brokers are upbeat about the launch of three new Low Carbon funds in the US but note their impact will take time. One upgrade to Buy makes five, with one Hold.</t>
  </si>
  <si>
    <t>Telstra's result disappointed all and sundry, as mobile competition impacted and broadband margins tightened. For a stock that's all about the yield, Telstra needs to come up with viable growth options to support a dividend not fully cash covered, before the NBN payments expire. One downgrade to Hold makes five, with three Sells.</t>
  </si>
  <si>
    <t>Hansen's result met Ords and beat Credit Suisse but even Ords was surprised, given a -20% share price drubbing pre-result. Given the cyclical nature of project work, CS anticpates a possible revenue pullback and retains Hold. Ords (Buy) suggests any share price drop on industry "noise" presents a buying opportunity.</t>
  </si>
  <si>
    <t>HFA's result fell short of Macquarie on higher operating expenses, including personnel and incentive costs and risk management consultancy costs. Investment performance has begun to firm up, nonetheless. The broker cuts forecasts but retains Buy.</t>
  </si>
  <si>
    <t>While Star's result missed, capital works costs and loyalty program costs will wane in the second half and therefore brokers see an improved performance ahead. VIP turnover was impacted by the Crown arrests. Targets trimmed but Star can boast a rare full set of Buy ratings from a full set of eight brokers.</t>
  </si>
  <si>
    <t>Baby Bunting missed on lower than expected margins but FY guidance has been retiterated. Brokers remain confident in the company continuing to outperform competitors and extend its store footprint but the top end of the guidance range may be a stretch. On valuation, two downgrades to Hold, and one Buy.</t>
  </si>
  <si>
    <t>Centuria Industrial REIT</t>
  </si>
  <si>
    <t>CIP</t>
  </si>
  <si>
    <t>Jumbo Interactive</t>
  </si>
  <si>
    <t>JIN</t>
  </si>
  <si>
    <t>Jumbo's result was in line with guidance. A lower number of attractive jackpots led to reduced revenues but a solid cash balance means a dividend has been declared. Morgans sees the scaling down of the German lottery business as a positive and retains Add.</t>
  </si>
  <si>
    <t>MHJ</t>
  </si>
  <si>
    <t>Michael Hill International</t>
  </si>
  <si>
    <t>Despite solid loan growth and cost controls, MyState's result disappointed Macquarie due to much lower margins. The broker expects recent mortgage repricing to support the second half and retains Hold.</t>
  </si>
  <si>
    <t>Morgan Stanley was pleased with Pacific Smiles' result. FY guidance was reiterated. The broker retains Add, highlighting what it believes to be the lowest cost, highest utilisation model in the Australian corporatised dental market.</t>
  </si>
  <si>
    <t>Stronger trading profits led Abacus to a beat. It is not clear how sustainable such profits are but the second half will benefit from transactions such as the sale of the World Trade Centre in Melbourne. One Buy, one Hold, one Sell.</t>
  </si>
  <si>
    <t>Were it not for the takeover bid in process, brokers suspect Duet's share price would have dropped more severely on a surprisingly weak result. The Energy Developments acquisiton has not lived up to expectation, and the Dampier-Bunbury pipeline also posted weak numbers. One upgrade to Buy on the assumption the suitor knew the result. Otherwise, five Holds.</t>
  </si>
  <si>
    <t>Medibank's result was mostly in line. Margins were promising but brokers expect these to fall as policyholder numbers decline. Turning around the numbers is critical but the cost would also impact on margins. Two downgrades leave one Buy, five Holds and two Sells.</t>
  </si>
  <si>
    <t xml:space="preserve">Rhipe's result was below expectations but on a sharp share price response, Morgans upgrades to Buy. The broker believes the market is misinterpretting what looks like a loss of market share but is really a private to public shift in the cloud. Ords (Buy) is yet to report. </t>
  </si>
  <si>
    <t>Santos beat most, but not all, forecasts. Brokers agree costs have been well controlled and the surprise raising last year helped reduce debt, although further reduction on strong cash flow remains the primary focus. Caldita/Barossa offers upside potential. Four Buys, three Holds, one Sell.</t>
  </si>
  <si>
    <t>It was not a good result from Village, and mounting debt has led to the suspension of dividends and the consideration of asset sales. One downgrade to Hold makes two, with two Buys suggesting there may be value in the low share price if management responds decisively.</t>
  </si>
  <si>
    <t>Whitehaven's result was all over the place compared to forecasts but that's not unsual when commodity price forecasting is critical. Beats/misses were not substantial. With solid cash flow rapidly reducing debt, the focus is on possible capital management in FY18. It all depends on the coal price. Four Buys, four Holds.</t>
  </si>
  <si>
    <t>Centuria has downgraded to more conservative distribution guidance following management takeover of the prior 360 Capital Industrial fund. The overall strategy of the REIT is unchanged and Morgans retains Add.</t>
  </si>
  <si>
    <t>Think's result met Morgans. As the company rolls out new technology to, among other things, help parents track their child's development, the broker suggests a differentiated business model makes Think a far more attractive proposition in the space. Add retained.</t>
  </si>
  <si>
    <t>ASX beat most forecasts. Costs were higher than expected but reflect investment in new systems. The issue for the exchange is new regulations beginning this half that will lead to lower earnings. Brokers consider the stock to offer little growth and to be fair to over-priced. Two downgrades leave three Holds and five Sells.</t>
  </si>
  <si>
    <t>Link's result beat most estimates. The company is delivering on integration milestones but weak corporate markets revenues are dragging on strong funds administration. Value not quite attractive enough yet for most brokers. One Buy, four Holds.</t>
  </si>
  <si>
    <t>Virgin's result was in line with guidance. No new guidance was offered and brokers note lower domestic passenger yields are stifling cash flow as the company increases costs to shift from a competitive model to a more sustainable model. Three Holds, four Sells.</t>
  </si>
  <si>
    <t xml:space="preserve">Michael Hill beat two brokers and missed one, for a net beat. Lower sales were offset by higher margins. All three brokers retain Add/Outperform, assuming FY guidance is achievable but noting earnings in the second half will be impacted by higher marketing costs. </t>
  </si>
  <si>
    <t>Asia Pacific's distributable earnings were in line with guidance. Morgans suggests the REIT provides niche exposure to the data centre space and offers several potential catalysts including M&amp;A and asset re-ratings. Hold retained.</t>
  </si>
  <si>
    <t>Arena posted first half earnings growth of 11% and increased FY guidance to 10%. Morgan Stanley sees growth levelling off at 5-6% from FY18 but admits upside potential. Buy retained.</t>
  </si>
  <si>
    <t>Event's result missed Citi and Ords described it as "terrible". Citi (Sell) finds the outlook challenging as the Aust cinema business underperformed the industry. Market share loss is a significant factor. Also, the broker continues to push the idea the board should consider selling the German business. Ords (Buy) believes the issues should prove temporary.</t>
  </si>
  <si>
    <t>Generation's result was in line. The project pipeline is on track and budget and should contribute to earnings from FY18. Portfolio metrics are solid, supported by long lease expiries. Two Holds.</t>
  </si>
  <si>
    <t>Another solid result from iSelect beat Credit Suisse. The broker's FY forecast exceeds guidance but importantly, revenues are strong as the company invests for growth in "exciting" opportunities. Buy retained.</t>
  </si>
  <si>
    <t>Mantra's result equally beat, met or missed estimates. Brokers are split over whether a poor CBD performance should be of concern, while one broker believes accountancy issues should not concern the market. Disparate views are reflected in one upgrade to Buy to make four, two Holds and one Sell.</t>
  </si>
  <si>
    <t>Beach posted a tax-related beat on the profit line but also exceeded most earnings forecasts. The issue for brokers is declining oil reserves, putting the company's solid cash position in focus and making M&amp;A cricital to ongoing performance. One upgrade to Hold on the share price drop makes three, with one Buy and two Sells.</t>
  </si>
  <si>
    <t>Despite having issued a profit warning, Brambles still managed to miss some revised broker forecasts. Guidance also disappointed and the abandonment of long term targets leaves brokers lacking confidence in management's control of the business. Only one Buy rating now remains after four downgrades to Hold to make five, with one Sell.</t>
  </si>
  <si>
    <t xml:space="preserve">CQR's result was in line but we'll call it a miss given brokers were surprised by flat guidance. The issue is one of not having any trouble selling assets but of not having anything encouraging lined up on the buy-side, leaving the option of capital management but no growth. Four Holds, two Sells. </t>
  </si>
  <si>
    <t>An in-line result from G8 took a back seat to news of a share placement to China First Capital Group, providing balance sheet flexibility to fund acquisitions. Deteriorating occupancy is a challenge for the industry. Three Buys and one Hold (Ords upgrades to Buy from Accumulate).</t>
  </si>
  <si>
    <t>Industria's result was slightly better than expected but given FY guidance was maintained, a first half skew will likely affect a fall in second half earnings, with lease expiries pending. Three Holds.</t>
  </si>
  <si>
    <t>Improved margins were the highlight of Nanosonic's result, which beat Morgans. A solid cash position allows for immediate expansion of regons and products. Tax changes lower the target but Buy retained.</t>
  </si>
  <si>
    <t>Nib's result beat all comers on record margins. Brokers are nevertheless in disagreement over whether such margins can be sustained going forward and whether valuation is stretched. A lack of expected regulatory interference sees one upgrade to Hold to make five, with two Buys.</t>
  </si>
  <si>
    <t>OML's result hit the top end of guidance. While brokers foresee ongoing growth, all focus is on the ACCC's decision re the proposed merger with APN Outdoor, with approval far from guaranteed. One broker is advising and thus restricted, otherwise one Buy, one Hold.</t>
  </si>
  <si>
    <t>BlueScope had already upgraded its earnings forecasts, so no surprise there. What did surprise and excite brokers was the announced intention to put 30-50% of free cash flow towards capital management, in the form of buybacks and dividends. Valuation then comes down to iron ore/steel price forecasts. One upgrade and one downgrade leave five Buys and two Holds.</t>
  </si>
  <si>
    <t>Garage doors were again a curse for GWA but bathrooms &amp; kitchens provide the vast bulk of earnings, and here brokers see a lack of any growth on the horizon. No guidance was offered. One downgrade to Sell makes three, with three Holds.</t>
  </si>
  <si>
    <t>Monash IVF's result exceeded expectations although management reports no observable recovery in what has been a subdued market. A return to normal growth rates could be six months away, but longer term the sector is seen as attractive. One Buy, two Holds.</t>
  </si>
  <si>
    <t>Northern Star posted a net beat with FY guidance maintained. Growth options are the major focus, and given no debt and a pile of cash, the company is in an enviable position to pursue M&amp;A options. Three Buys, two Holds.</t>
  </si>
  <si>
    <t>WorleyParson's result missed some, but not all, forecasts. With conditions improving in the space, a lack of cash flow and increasing debt is enough to see two ratings downgrades. But with solid leverage to better conditions, has the worst been seen? One upgrade leaves two Buys, two Holds and a Sell.</t>
  </si>
  <si>
    <t>Carindale's result and guidance met Ords' expectations. An increase in Scentre Group's stake in the REIT to 53% leads to uncertainty. A blocking stake could hinder the opportunity to realise full value. Hold retained.</t>
  </si>
  <si>
    <t>Garda's result and guidance were in line with Morgans' forecasts. With no expiries due in FY17, the focus moves on to FY18. Buy retained.</t>
  </si>
  <si>
    <t>Ingenia's result broadly met Morgans' expectations. New home settlement numbers have been upgraded. The broker believes further asset divestments present a key catalyst for the future. Buy retained.</t>
  </si>
  <si>
    <t>Legend Corporation</t>
  </si>
  <si>
    <t>LGD</t>
  </si>
  <si>
    <t xml:space="preserve">Morgans saw no surprises in Legend's result with impairments previously flagged. Trading conditions appear subdued for now but cost efficiencies should improve margins. Hold retained. </t>
  </si>
  <si>
    <t>Strong revenues again failed to translate into stronger earnings for Lifestyle but UBS sees unchanged guidance as plausible. The broker continues to see the stock undervalued against key reference metrics and retains Buy.</t>
  </si>
  <si>
    <t>Over The Wire Holdings</t>
  </si>
  <si>
    <t>OTW</t>
  </si>
  <si>
    <t>In the wake of OTW's result, Morgans has increased revenue forecasts but also cost forecasts as the company invests in growth. The company is confident in achieving growth targets. Buy retained.</t>
  </si>
  <si>
    <t>Propertylink Group</t>
  </si>
  <si>
    <t>PLG</t>
  </si>
  <si>
    <t>Siver Chef's result met guidance but fell short of Macquarie (Hold), who has cut its target heavily on concerns of rising bad debts in the GoGetta book.  Morgans (Buy) sees the low end of guidance being met and the medium term outlook as favourable.</t>
  </si>
  <si>
    <t>CSG's result and guidance fell short of both brokers. A miss on revenue was attributed to a longer than expected sales cycle in Enterprise and reduced productivity in Business Solutions. Investors will likely remain cautious until the next result. Two Holds.</t>
  </si>
  <si>
    <t>Three brokers cover Altium but only Deutsche (Buy) has updated so far. The result slightly missed but FY revenue growth guidance was strongly reiterated, implying strong second half growth. Otherwise, two Holds.</t>
  </si>
  <si>
    <t>BHP's numbers met or beat broker forecasts. Debt reduction thanks to strong cash flows led to a dividend increase, although the focus is on further reducing debt and pursuing growth options. Costs and capex will rise in the second half and brokers are not backing further commodity price rises. Two Buys, six Holds.</t>
  </si>
  <si>
    <t>Bradken's result was in line with pre-released numbers. Earnings are depressed and gearing elevated but a cyclical recovery is underway, making it a shame a takeover is in progress. Acceptances are moving a little slowly nonetheless. Three Holds.</t>
  </si>
  <si>
    <t>Collection House missed Ords, with Morgans yet to update. Guidance has been reduced. Ords is not confident in guidance being achieved given the second half profitability skew required. Two Sells.</t>
  </si>
  <si>
    <t>Caltex' result slightly beat forecasts. All focus is on the potential impact of Woolworths' fuel business going to BP, and here management was not able to provide clarity other than to suggest they're working on alleviation. Brokers see cost-out and M&amp;A opportunities so remain mostly confident. Five Buys, one Hold, one Sell.</t>
  </si>
  <si>
    <t>FlexiGroup's result was mixed in terms of profit vs earnings but met or beat forecasts. Guidance has been retained but the dividend payout ratio cut in order to fund the cost of reinvigorating the portfolio of businesses. Brokers do not disagree with the move. Four Buys, two Holds.</t>
  </si>
  <si>
    <t>K&amp;S' result met Deutsche, with improved east coast operations and fuel transport offsetting ongoing declines in resource sector revenues. The broker expects more of the same in the second half. Hold retained.</t>
  </si>
  <si>
    <t>Oil Search's result was in line. While costs will increase in the second half to fund Muruk appraisal, and further cost-outs appear to now be limited, for brokers the stock is a positive long term production expansion story. A very long story. Five Buys, three Holds.</t>
  </si>
  <si>
    <t>Sandfire's result equally beat, missed and met forecasts, which is not unusual when forecast commodity prices are critical. The dividend cut was a downer given the last of the company's debt was paid off but this is to fund Monty development. Copper prices are otherwise key. Four Buys, three Holds, one Sell.</t>
  </si>
  <si>
    <t>St Barbara's result beat Credit Suisse but the two other brokers are yet to report. Sustaining scale is the near term imperative, CS suggests, with capital management now competing with growth options.  Three Buys.</t>
  </si>
  <si>
    <t>Seek mostly missed forecasts on weakness in Asia, albeit Zhaopin was strong and the domestic business posted its usual solid result. Guidance was tightened to the top end. The potential privatisation of Zhaopin remains a catalyst. Three Buys, three Holds, one Sell.</t>
  </si>
  <si>
    <t>The two covering brokers have not updated since the last result, hence the big jump in target. Seven Group beat forecasts on a stabilising mining sector and strong east coast infrastructure markets, aiding both WesTrac and Coates. Two Holds.</t>
  </si>
  <si>
    <t>While Virtus' result missed forecasts, this largely represented a regression towards more normal IVF compound growth from a previous very strong period. IVF demand is highly volatile. One Buy, three Holds.</t>
  </si>
  <si>
    <t xml:space="preserve">Ainsworth's result was in line with guidance but no dividend was declared. FY guidance implies a quick turnaround in falling profit but while Ords (Hold) has upgraded forecasts, the broker is not as ambitious. Ship share is declining and costs rising. Macquarie (Buy) is yet to update. </t>
  </si>
  <si>
    <t xml:space="preserve">Growthpoint's result slightly beat both brokers thanks to acquisitions and guidance was reiterated. Macquarie (Hold) nevertheless sees a softer second half due to asset sales while UBS (Hold) suggests an 18% premium to NTA makes the REIT less attractive than others in the space. </t>
  </si>
  <si>
    <t>IDT's loss was greater than Morgans expected. The good news is the sale of the CMAX facility will allow the company to focus on the commercialisation of its generics portfolio. Buy retained.</t>
  </si>
  <si>
    <t>Propertylink's numbers suggest to Ords (Buy) the company is ahead on prospectus forecasts for income after progressing on the leasing front, but behind on acquisition growth targets, albeit one or two deals will fix this. Credit Suisse (Buy) is yet to update.</t>
  </si>
  <si>
    <t>Independence had pre-released but the "miss" relates to an announced delay in the Nova ramp-up, which will likely impact heavily on FY production guidance. Forecast cuts follow and brokers warn of the volatility of the nickel price. One Buy, four Holds, one Sell.</t>
  </si>
  <si>
    <t>Saracen doubled its profit but Macquarie expected more. Cost guidance has risen in the second half to manage the near term production outlook for Thunderbox. The broker reduces forecasts and retains Hold.</t>
  </si>
  <si>
    <t>Senex' result was broadly in line. The highlight was an update on Western Surat, which is a promising development but there is always execution risk. The balance sheet is strong. One downgrade to Sell on the share price run, otherwise two Holds and three Buys.</t>
  </si>
  <si>
    <t>Aconex' result was in line with guidance materially downgraded a month ago. That guidance has been reaffirmed, as has a longer term 20% growth target. Brokers remain very positive on the company's products but wary of inconsistent cash flows, and note it will take time if investor confidence is to be restored. One downgrade to Hold makes four, with two Buys.</t>
  </si>
  <si>
    <t>Greencross' result equally beat, met or missed the three brokers' forecasts. Guidance for a similar result was reiterated. Not the sort of high growth numbers the company used to produce, but investment in new clinics should pay off in the longer term. Two Holds, one Sell.</t>
  </si>
  <si>
    <t>In the wake of Megaport's result, Morgans believes operating costs have stabilised and the foundations are now in place to move the focus to selling. Margin expansion is evident. Buy retained.</t>
  </si>
  <si>
    <t>Interim result was in line with forecasts and while brokers note revenues have now begun to stabilise, earlier than expected, the market is overestimating the extent of growth that will now follow in what is still a tough market, most brokers suggest. Stability, not turnaround. One Hold and five Sells.</t>
  </si>
  <si>
    <t>Regis Resources' result beat most forecasts. Strong cash flow means the promise of solid dividends but then growth becomes an issue. Upside from here will require promising exploration results or a gold price rally. Two Buys, five Holds, one Sell.</t>
  </si>
  <si>
    <t>Disparate views on Scentre Group are retained following an in-line result. The REIT boasts a quality retail portfolio, but then retail conditions remain tough at present. A drop in payout ratio is seen either as suggesting uncertainty or providing faith in the pipeline. Three Buys, two Holds, one Sell.</t>
  </si>
</sst>
</file>

<file path=xl/styles.xml><?xml version="1.0" encoding="utf-8"?>
<styleSheet xmlns="http://schemas.openxmlformats.org/spreadsheetml/2006/main">
  <numFmts count="1">
    <numFmt numFmtId="164" formatCode="0.000"/>
  </numFmts>
  <fonts count="8">
    <font>
      <sz val="11"/>
      <color theme="1"/>
      <name val="Calibri"/>
      <family val="2"/>
      <scheme val="minor"/>
    </font>
    <font>
      <b/>
      <u/>
      <sz val="10"/>
      <color theme="1"/>
      <name val="Calibri"/>
      <family val="2"/>
      <scheme val="minor"/>
    </font>
    <font>
      <sz val="10"/>
      <color theme="1"/>
      <name val="Calibri"/>
      <family val="2"/>
      <scheme val="minor"/>
    </font>
    <font>
      <b/>
      <sz val="10"/>
      <color theme="1"/>
      <name val="Calibri"/>
      <family val="2"/>
      <scheme val="minor"/>
    </font>
    <font>
      <u/>
      <sz val="10"/>
      <color theme="1"/>
      <name val="Calibri"/>
      <family val="2"/>
      <scheme val="minor"/>
    </font>
    <font>
      <sz val="10"/>
      <name val="Calibri"/>
      <family val="2"/>
      <scheme val="minor"/>
    </font>
    <font>
      <b/>
      <u/>
      <sz val="10"/>
      <name val="Calibri"/>
      <family val="2"/>
      <scheme val="minor"/>
    </font>
    <font>
      <b/>
      <sz val="10"/>
      <name val="Calibri"/>
      <family val="2"/>
      <scheme val="minor"/>
    </font>
  </fonts>
  <fills count="2">
    <fill>
      <patternFill patternType="none"/>
    </fill>
    <fill>
      <patternFill patternType="gray125"/>
    </fill>
  </fills>
  <borders count="10">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6">
    <xf numFmtId="0" fontId="0" fillId="0" borderId="0" xfId="0"/>
    <xf numFmtId="0" fontId="1" fillId="0" borderId="0" xfId="0" applyFont="1"/>
    <xf numFmtId="0" fontId="2" fillId="0" borderId="0" xfId="0" applyFont="1"/>
    <xf numFmtId="0" fontId="2" fillId="0" borderId="1" xfId="0" applyFont="1" applyBorder="1"/>
    <xf numFmtId="0" fontId="2" fillId="0" borderId="3" xfId="0" applyFont="1" applyBorder="1"/>
    <xf numFmtId="0" fontId="2" fillId="0" borderId="5" xfId="0" applyFont="1" applyBorder="1"/>
    <xf numFmtId="0" fontId="4" fillId="0" borderId="0" xfId="0" applyFont="1" applyAlignment="1"/>
    <xf numFmtId="0" fontId="5" fillId="0" borderId="0" xfId="0" applyFont="1" applyFill="1" applyBorder="1" applyAlignment="1">
      <alignment horizontal="center" vertical="top"/>
    </xf>
    <xf numFmtId="2" fontId="5" fillId="0" borderId="0" xfId="0" applyNumberFormat="1" applyFont="1" applyFill="1" applyBorder="1" applyAlignment="1">
      <alignment horizontal="center" vertical="top"/>
    </xf>
    <xf numFmtId="0" fontId="3" fillId="0" borderId="0" xfId="0" applyFont="1" applyBorder="1"/>
    <xf numFmtId="0" fontId="1" fillId="0" borderId="0" xfId="0" applyFont="1" applyBorder="1" applyAlignment="1">
      <alignment horizontal="center"/>
    </xf>
    <xf numFmtId="0" fontId="5" fillId="0" borderId="0" xfId="0" applyFont="1" applyFill="1" applyBorder="1" applyAlignment="1">
      <alignment vertical="top" wrapText="1"/>
    </xf>
    <xf numFmtId="0" fontId="2" fillId="0" borderId="0" xfId="0" applyFont="1" applyFill="1" applyBorder="1" applyAlignment="1">
      <alignment horizontal="center" vertical="top"/>
    </xf>
    <xf numFmtId="0" fontId="2" fillId="0" borderId="0" xfId="0" applyFont="1" applyBorder="1" applyAlignment="1">
      <alignment vertical="top" wrapText="1"/>
    </xf>
    <xf numFmtId="2" fontId="2" fillId="0" borderId="0" xfId="0" applyNumberFormat="1" applyFont="1" applyBorder="1" applyAlignment="1">
      <alignment horizontal="center" vertical="top"/>
    </xf>
    <xf numFmtId="2" fontId="1" fillId="0" borderId="0" xfId="0" applyNumberFormat="1" applyFont="1" applyBorder="1" applyAlignment="1">
      <alignment horizontal="center" vertical="top"/>
    </xf>
    <xf numFmtId="2" fontId="5" fillId="0" borderId="0" xfId="0" applyNumberFormat="1" applyFont="1" applyAlignment="1">
      <alignment horizontal="center" vertical="top"/>
    </xf>
    <xf numFmtId="0" fontId="2" fillId="0" borderId="0" xfId="0" applyFont="1" applyAlignment="1">
      <alignment vertical="center"/>
    </xf>
    <xf numFmtId="0" fontId="2" fillId="0" borderId="0" xfId="0" applyFont="1" applyAlignment="1"/>
    <xf numFmtId="0" fontId="2" fillId="0" borderId="0" xfId="0" applyFont="1" applyAlignment="1">
      <alignment vertical="top" wrapText="1"/>
    </xf>
    <xf numFmtId="0" fontId="3" fillId="0" borderId="0" xfId="0" applyFont="1" applyBorder="1" applyAlignment="1">
      <alignment vertical="top" wrapText="1"/>
    </xf>
    <xf numFmtId="0" fontId="1" fillId="0" borderId="0" xfId="0" applyFont="1" applyBorder="1" applyAlignment="1">
      <alignment horizontal="center" vertical="top" wrapText="1"/>
    </xf>
    <xf numFmtId="0" fontId="5" fillId="0" borderId="0" xfId="0" applyFont="1" applyAlignment="1">
      <alignment vertical="top" wrapText="1"/>
    </xf>
    <xf numFmtId="0" fontId="1" fillId="0" borderId="0" xfId="0" applyFont="1" applyBorder="1" applyAlignment="1">
      <alignment horizontal="center" vertical="top"/>
    </xf>
    <xf numFmtId="2" fontId="2" fillId="0" borderId="0" xfId="0" applyNumberFormat="1" applyFont="1" applyBorder="1" applyAlignment="1">
      <alignment horizontal="left" vertical="top" wrapText="1"/>
    </xf>
    <xf numFmtId="1" fontId="2" fillId="0" borderId="0" xfId="0" applyNumberFormat="1" applyFont="1" applyBorder="1" applyAlignment="1">
      <alignment horizontal="left" vertical="top" wrapText="1"/>
    </xf>
    <xf numFmtId="1" fontId="2" fillId="0" borderId="0" xfId="0" applyNumberFormat="1" applyFont="1" applyAlignment="1">
      <alignment horizontal="left" vertical="top" wrapText="1"/>
    </xf>
    <xf numFmtId="0" fontId="2" fillId="0" borderId="0" xfId="0" applyFont="1" applyAlignment="1">
      <alignment horizontal="center" vertical="top"/>
    </xf>
    <xf numFmtId="0" fontId="2" fillId="0" borderId="0" xfId="0" applyFont="1" applyBorder="1" applyAlignment="1">
      <alignment horizontal="center" vertical="top"/>
    </xf>
    <xf numFmtId="1" fontId="2" fillId="0" borderId="0" xfId="0" applyNumberFormat="1" applyFont="1" applyFill="1" applyBorder="1" applyAlignment="1">
      <alignment horizontal="center" vertical="top"/>
    </xf>
    <xf numFmtId="0" fontId="3" fillId="0" borderId="0" xfId="0" applyFont="1" applyBorder="1" applyAlignment="1">
      <alignment horizontal="center" vertical="top"/>
    </xf>
    <xf numFmtId="0" fontId="2" fillId="0" borderId="0" xfId="0" applyFont="1" applyAlignment="1">
      <alignment horizontal="center"/>
    </xf>
    <xf numFmtId="1" fontId="2" fillId="0" borderId="0" xfId="0" applyNumberFormat="1" applyFont="1" applyBorder="1" applyAlignment="1">
      <alignment horizontal="center" vertical="top"/>
    </xf>
    <xf numFmtId="0" fontId="5" fillId="0" borderId="0" xfId="0" applyFont="1" applyBorder="1" applyAlignment="1">
      <alignment horizontal="center" vertical="top"/>
    </xf>
    <xf numFmtId="0" fontId="2" fillId="0" borderId="0" xfId="0" applyFont="1" applyBorder="1" applyAlignment="1">
      <alignment vertical="top"/>
    </xf>
    <xf numFmtId="0" fontId="2" fillId="0" borderId="0" xfId="0" applyFont="1" applyFill="1" applyBorder="1" applyAlignment="1">
      <alignment vertical="top"/>
    </xf>
    <xf numFmtId="0" fontId="3" fillId="0" borderId="0" xfId="0" applyFont="1" applyFill="1" applyBorder="1" applyAlignment="1">
      <alignment horizontal="center" vertical="top"/>
    </xf>
    <xf numFmtId="0" fontId="5" fillId="0" borderId="0" xfId="0" applyFont="1" applyFill="1" applyBorder="1" applyAlignment="1">
      <alignment vertical="top"/>
    </xf>
    <xf numFmtId="0" fontId="7" fillId="0" borderId="0" xfId="0" applyFont="1" applyFill="1" applyBorder="1" applyAlignment="1">
      <alignment horizontal="center" vertical="top"/>
    </xf>
    <xf numFmtId="1" fontId="1" fillId="0" borderId="0" xfId="0" applyNumberFormat="1" applyFont="1" applyBorder="1" applyAlignment="1">
      <alignment horizontal="center" vertical="top"/>
    </xf>
    <xf numFmtId="1" fontId="5" fillId="0" borderId="0" xfId="0" applyNumberFormat="1" applyFont="1" applyFill="1" applyBorder="1" applyAlignment="1">
      <alignment horizontal="center" vertical="top"/>
    </xf>
    <xf numFmtId="1" fontId="5" fillId="0" borderId="0" xfId="0" applyNumberFormat="1" applyFont="1" applyAlignment="1">
      <alignment horizontal="center" vertical="top"/>
    </xf>
    <xf numFmtId="0" fontId="1" fillId="0" borderId="0" xfId="0" applyFont="1" applyAlignment="1">
      <alignment horizontal="center"/>
    </xf>
    <xf numFmtId="0" fontId="3" fillId="0" borderId="0" xfId="0" applyFont="1" applyBorder="1" applyAlignment="1">
      <alignment horizontal="center"/>
    </xf>
    <xf numFmtId="0" fontId="3" fillId="0" borderId="0" xfId="0" applyFont="1" applyAlignment="1">
      <alignment horizontal="center"/>
    </xf>
    <xf numFmtId="0" fontId="2" fillId="0" borderId="2" xfId="0" applyFont="1" applyBorder="1" applyAlignment="1">
      <alignment horizontal="right"/>
    </xf>
    <xf numFmtId="0" fontId="2" fillId="0" borderId="4" xfId="0" applyFont="1" applyBorder="1" applyAlignment="1">
      <alignment horizontal="right"/>
    </xf>
    <xf numFmtId="2" fontId="2" fillId="0" borderId="4" xfId="0" applyNumberFormat="1" applyFont="1" applyBorder="1" applyAlignment="1">
      <alignment horizontal="right"/>
    </xf>
    <xf numFmtId="2" fontId="2" fillId="0" borderId="6" xfId="0" applyNumberFormat="1" applyFont="1" applyBorder="1" applyAlignment="1">
      <alignment horizontal="right"/>
    </xf>
    <xf numFmtId="0" fontId="2" fillId="0" borderId="0" xfId="0" applyFont="1"/>
    <xf numFmtId="0" fontId="4" fillId="0" borderId="0" xfId="0" applyFont="1" applyAlignment="1"/>
    <xf numFmtId="2" fontId="2" fillId="0" borderId="0" xfId="0" applyNumberFormat="1" applyFont="1" applyAlignment="1">
      <alignment horizontal="center" vertical="top"/>
    </xf>
    <xf numFmtId="1" fontId="2" fillId="0" borderId="0" xfId="0" applyNumberFormat="1" applyFont="1" applyAlignment="1">
      <alignment horizontal="center" vertical="top"/>
    </xf>
    <xf numFmtId="0" fontId="6" fillId="0" borderId="0" xfId="0" applyFont="1" applyBorder="1" applyAlignment="1">
      <alignment horizontal="center" vertical="top"/>
    </xf>
    <xf numFmtId="0" fontId="2" fillId="0" borderId="0" xfId="0" applyFont="1" applyBorder="1" applyAlignment="1">
      <alignment wrapText="1"/>
    </xf>
    <xf numFmtId="0" fontId="2" fillId="0" borderId="0" xfId="0" applyFont="1" applyBorder="1" applyAlignment="1">
      <alignment horizontal="left" vertical="top"/>
    </xf>
    <xf numFmtId="0" fontId="2" fillId="0" borderId="0" xfId="0" applyFont="1" applyFill="1" applyBorder="1" applyAlignment="1">
      <alignment horizontal="left" vertical="top"/>
    </xf>
    <xf numFmtId="0" fontId="2" fillId="0" borderId="7" xfId="0" applyFont="1" applyBorder="1" applyAlignment="1">
      <alignment horizontal="left" vertical="top"/>
    </xf>
    <xf numFmtId="0" fontId="3" fillId="0" borderId="8" xfId="0" applyFont="1" applyBorder="1" applyAlignment="1">
      <alignment horizontal="center" vertical="top"/>
    </xf>
    <xf numFmtId="0" fontId="2" fillId="0" borderId="8" xfId="0" applyFont="1" applyBorder="1" applyAlignment="1">
      <alignment horizontal="center" vertical="top"/>
    </xf>
    <xf numFmtId="2" fontId="2" fillId="0" borderId="8" xfId="0" applyNumberFormat="1" applyFont="1" applyBorder="1" applyAlignment="1">
      <alignment horizontal="center" vertical="top"/>
    </xf>
    <xf numFmtId="1" fontId="2" fillId="0" borderId="8" xfId="0" applyNumberFormat="1" applyFont="1" applyBorder="1" applyAlignment="1">
      <alignment horizontal="center" vertical="top"/>
    </xf>
    <xf numFmtId="0" fontId="2" fillId="0" borderId="9" xfId="0" applyFont="1" applyBorder="1" applyAlignment="1">
      <alignment vertical="top" wrapText="1"/>
    </xf>
    <xf numFmtId="0" fontId="2" fillId="0" borderId="7" xfId="0" applyFont="1" applyBorder="1" applyAlignment="1">
      <alignment vertical="top"/>
    </xf>
    <xf numFmtId="0" fontId="5" fillId="0" borderId="8" xfId="0" applyFont="1" applyFill="1" applyBorder="1" applyAlignment="1">
      <alignment horizontal="center" vertical="top"/>
    </xf>
    <xf numFmtId="0" fontId="2" fillId="0" borderId="7" xfId="0" applyFont="1" applyFill="1" applyBorder="1" applyAlignment="1">
      <alignment vertical="top"/>
    </xf>
    <xf numFmtId="0" fontId="3" fillId="0" borderId="8" xfId="0" applyFont="1" applyFill="1" applyBorder="1" applyAlignment="1">
      <alignment horizontal="center" vertical="top"/>
    </xf>
    <xf numFmtId="0" fontId="2" fillId="0" borderId="8" xfId="0" applyFont="1" applyBorder="1" applyAlignment="1">
      <alignment vertical="top"/>
    </xf>
    <xf numFmtId="0" fontId="2" fillId="0" borderId="7" xfId="0" applyFont="1" applyFill="1" applyBorder="1" applyAlignment="1">
      <alignment vertical="top" wrapText="1"/>
    </xf>
    <xf numFmtId="0" fontId="3" fillId="0" borderId="8" xfId="0" applyFont="1" applyFill="1" applyBorder="1" applyAlignment="1">
      <alignment horizontal="center" vertical="top" wrapText="1"/>
    </xf>
    <xf numFmtId="0" fontId="5" fillId="0" borderId="8" xfId="0" applyFont="1" applyFill="1" applyBorder="1" applyAlignment="1">
      <alignment horizontal="center" vertical="top" wrapText="1"/>
    </xf>
    <xf numFmtId="2" fontId="2" fillId="0" borderId="8" xfId="0" applyNumberFormat="1" applyFont="1" applyBorder="1" applyAlignment="1">
      <alignment horizontal="center" vertical="top" wrapText="1"/>
    </xf>
    <xf numFmtId="0" fontId="2" fillId="0" borderId="8" xfId="0" applyFont="1" applyBorder="1" applyAlignment="1">
      <alignment horizontal="center" vertical="top" wrapText="1"/>
    </xf>
    <xf numFmtId="0" fontId="2" fillId="0" borderId="9" xfId="0" applyFont="1" applyBorder="1" applyAlignment="1">
      <alignment wrapText="1"/>
    </xf>
    <xf numFmtId="0" fontId="5" fillId="0" borderId="8" xfId="0" applyFont="1" applyBorder="1" applyAlignment="1">
      <alignment horizontal="center" vertical="top"/>
    </xf>
    <xf numFmtId="0" fontId="2" fillId="0" borderId="8" xfId="0" applyFont="1" applyFill="1" applyBorder="1" applyAlignment="1">
      <alignment horizontal="center" vertical="top"/>
    </xf>
    <xf numFmtId="0" fontId="2" fillId="0" borderId="7" xfId="0" applyFont="1" applyFill="1" applyBorder="1" applyAlignment="1">
      <alignment horizontal="left" vertical="top"/>
    </xf>
    <xf numFmtId="0" fontId="2" fillId="0" borderId="9" xfId="0" applyFont="1" applyBorder="1" applyAlignment="1">
      <alignment horizontal="left" vertical="top" wrapText="1"/>
    </xf>
    <xf numFmtId="0" fontId="5" fillId="0" borderId="7" xfId="0" applyFont="1" applyFill="1" applyBorder="1" applyAlignment="1">
      <alignment vertical="top"/>
    </xf>
    <xf numFmtId="0" fontId="7" fillId="0" borderId="8" xfId="0" applyFont="1" applyFill="1" applyBorder="1" applyAlignment="1">
      <alignment horizontal="center" vertical="top"/>
    </xf>
    <xf numFmtId="2" fontId="5" fillId="0" borderId="8" xfId="0" applyNumberFormat="1" applyFont="1" applyFill="1" applyBorder="1" applyAlignment="1">
      <alignment horizontal="center" vertical="top"/>
    </xf>
    <xf numFmtId="1" fontId="5" fillId="0" borderId="8" xfId="0" applyNumberFormat="1" applyFont="1" applyFill="1" applyBorder="1" applyAlignment="1">
      <alignment horizontal="center" vertical="top"/>
    </xf>
    <xf numFmtId="164" fontId="2" fillId="0" borderId="8" xfId="0" applyNumberFormat="1" applyFont="1" applyBorder="1" applyAlignment="1">
      <alignment horizontal="center" vertical="top"/>
    </xf>
    <xf numFmtId="1" fontId="2" fillId="0" borderId="8" xfId="0" applyNumberFormat="1" applyFont="1" applyFill="1" applyBorder="1" applyAlignment="1">
      <alignment horizontal="center" vertical="top"/>
    </xf>
    <xf numFmtId="2" fontId="2" fillId="0" borderId="8" xfId="0" applyNumberFormat="1" applyFont="1" applyFill="1" applyBorder="1" applyAlignment="1">
      <alignment horizontal="center" vertical="top"/>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479"/>
  <sheetViews>
    <sheetView tabSelected="1" workbookViewId="0">
      <pane ySplit="11" topLeftCell="A12" activePane="bottomLeft" state="frozen"/>
      <selection pane="bottomLeft" activeCell="J15" sqref="J15"/>
    </sheetView>
  </sheetViews>
  <sheetFormatPr defaultRowHeight="12.75"/>
  <cols>
    <col min="1" max="1" width="24.85546875" style="2" customWidth="1"/>
    <col min="2" max="2" width="6.7109375" style="31" customWidth="1"/>
    <col min="3" max="3" width="5.85546875" style="27" customWidth="1"/>
    <col min="4" max="5" width="6.140625" style="27" customWidth="1"/>
    <col min="6" max="7" width="7.140625" style="51" customWidth="1"/>
    <col min="8" max="8" width="8.28515625" style="52" customWidth="1"/>
    <col min="9" max="9" width="85.42578125" style="19" customWidth="1"/>
    <col min="10" max="16384" width="9.140625" style="2"/>
  </cols>
  <sheetData>
    <row r="1" spans="1:13">
      <c r="A1" s="1" t="s">
        <v>5</v>
      </c>
      <c r="B1" s="42"/>
    </row>
    <row r="3" spans="1:13">
      <c r="A3" s="3" t="s">
        <v>122</v>
      </c>
      <c r="B3" s="45">
        <v>157</v>
      </c>
      <c r="C3" s="28"/>
      <c r="D3" s="28"/>
      <c r="E3" s="28"/>
      <c r="F3" s="14"/>
      <c r="G3" s="14"/>
      <c r="H3" s="32"/>
      <c r="I3" s="13" t="s">
        <v>135</v>
      </c>
    </row>
    <row r="4" spans="1:13">
      <c r="A4" s="4" t="s">
        <v>123</v>
      </c>
      <c r="B4" s="46">
        <v>54</v>
      </c>
      <c r="C4" s="28"/>
      <c r="D4" s="28"/>
      <c r="E4" s="28"/>
      <c r="F4" s="14"/>
      <c r="G4" s="14"/>
      <c r="H4" s="32"/>
      <c r="I4" s="26">
        <f>D178</f>
        <v>18</v>
      </c>
    </row>
    <row r="5" spans="1:13">
      <c r="A5" s="4" t="s">
        <v>125</v>
      </c>
      <c r="B5" s="47">
        <f>B4/B3*100</f>
        <v>34.394904458598724</v>
      </c>
      <c r="I5" s="19" t="s">
        <v>136</v>
      </c>
    </row>
    <row r="6" spans="1:13">
      <c r="A6" s="4" t="s">
        <v>124</v>
      </c>
      <c r="B6" s="46">
        <v>44</v>
      </c>
      <c r="C6" s="28"/>
      <c r="D6" s="28"/>
      <c r="E6" s="28"/>
      <c r="F6" s="14"/>
      <c r="G6" s="14"/>
      <c r="H6" s="32"/>
      <c r="I6" s="25">
        <f>E178</f>
        <v>36</v>
      </c>
    </row>
    <row r="7" spans="1:13">
      <c r="A7" s="4" t="s">
        <v>126</v>
      </c>
      <c r="B7" s="47">
        <f>B6/B3*100</f>
        <v>28.02547770700637</v>
      </c>
      <c r="I7" s="19" t="s">
        <v>318</v>
      </c>
    </row>
    <row r="8" spans="1:13">
      <c r="A8" s="5" t="s">
        <v>127</v>
      </c>
      <c r="B8" s="48">
        <f>B4/B6</f>
        <v>1.2272727272727273</v>
      </c>
      <c r="C8" s="28"/>
      <c r="D8" s="28"/>
      <c r="E8" s="28"/>
      <c r="F8" s="14"/>
      <c r="G8" s="14"/>
      <c r="H8" s="32"/>
      <c r="I8" s="24">
        <f>(G178-F178)/F178*100</f>
        <v>2.9053682178226263</v>
      </c>
    </row>
    <row r="9" spans="1:13">
      <c r="A9" s="9"/>
      <c r="B9" s="43"/>
      <c r="C9" s="30"/>
      <c r="D9" s="53" t="s">
        <v>4</v>
      </c>
      <c r="E9" s="53" t="s">
        <v>4</v>
      </c>
      <c r="F9" s="15"/>
      <c r="G9" s="15"/>
      <c r="H9" s="39"/>
      <c r="I9" s="20"/>
    </row>
    <row r="10" spans="1:13">
      <c r="A10" s="10"/>
      <c r="B10" s="10"/>
      <c r="C10" s="23" t="s">
        <v>3</v>
      </c>
      <c r="D10" s="53" t="s">
        <v>129</v>
      </c>
      <c r="E10" s="53" t="s">
        <v>130</v>
      </c>
      <c r="F10" s="15" t="s">
        <v>131</v>
      </c>
      <c r="G10" s="15" t="s">
        <v>133</v>
      </c>
      <c r="H10" s="39" t="s">
        <v>610</v>
      </c>
      <c r="I10" s="21"/>
    </row>
    <row r="11" spans="1:13">
      <c r="A11" s="10" t="s">
        <v>0</v>
      </c>
      <c r="B11" s="10" t="s">
        <v>1</v>
      </c>
      <c r="C11" s="23" t="s">
        <v>2</v>
      </c>
      <c r="D11" s="53" t="s">
        <v>128</v>
      </c>
      <c r="E11" s="53" t="s">
        <v>128</v>
      </c>
      <c r="F11" s="15" t="s">
        <v>132</v>
      </c>
      <c r="G11" s="15" t="s">
        <v>132</v>
      </c>
      <c r="H11" s="39" t="s">
        <v>611</v>
      </c>
      <c r="I11" s="21" t="s">
        <v>134</v>
      </c>
      <c r="J11" s="6"/>
      <c r="K11" s="6"/>
      <c r="L11" s="6"/>
      <c r="M11" s="6"/>
    </row>
    <row r="12" spans="1:13">
      <c r="J12" s="6"/>
      <c r="K12" s="6"/>
      <c r="L12" s="6"/>
      <c r="M12" s="6"/>
    </row>
    <row r="13" spans="1:13">
      <c r="A13" s="1" t="s">
        <v>762</v>
      </c>
      <c r="J13" s="6"/>
      <c r="K13" s="6"/>
      <c r="L13" s="6"/>
      <c r="M13" s="6"/>
    </row>
    <row r="14" spans="1:13" s="49" customFormat="1">
      <c r="A14" s="1"/>
      <c r="B14" s="31"/>
      <c r="C14" s="27"/>
      <c r="D14" s="27"/>
      <c r="E14" s="27"/>
      <c r="F14" s="51"/>
      <c r="G14" s="51"/>
      <c r="H14" s="52"/>
      <c r="I14" s="19"/>
      <c r="J14" s="50"/>
      <c r="K14" s="50"/>
      <c r="L14" s="50"/>
      <c r="M14" s="50"/>
    </row>
    <row r="15" spans="1:13" s="49" customFormat="1" ht="51">
      <c r="A15" s="63" t="s">
        <v>384</v>
      </c>
      <c r="B15" s="58" t="s">
        <v>327</v>
      </c>
      <c r="C15" s="59" t="s">
        <v>764</v>
      </c>
      <c r="D15" s="64">
        <v>0</v>
      </c>
      <c r="E15" s="64">
        <v>1</v>
      </c>
      <c r="F15" s="60">
        <v>4.05</v>
      </c>
      <c r="G15" s="60">
        <v>3.97</v>
      </c>
      <c r="H15" s="59">
        <v>6</v>
      </c>
      <c r="I15" s="62" t="s">
        <v>936</v>
      </c>
      <c r="J15" s="50"/>
      <c r="K15" s="50"/>
      <c r="L15" s="50"/>
      <c r="M15" s="50"/>
    </row>
    <row r="16" spans="1:13" s="49" customFormat="1" ht="38.25">
      <c r="A16" s="65" t="s">
        <v>388</v>
      </c>
      <c r="B16" s="66" t="s">
        <v>141</v>
      </c>
      <c r="C16" s="59" t="s">
        <v>764</v>
      </c>
      <c r="D16" s="59">
        <v>0</v>
      </c>
      <c r="E16" s="59">
        <v>0</v>
      </c>
      <c r="F16" s="60">
        <v>1.87</v>
      </c>
      <c r="G16" s="60">
        <v>19.399999999999999</v>
      </c>
      <c r="H16" s="59">
        <v>2</v>
      </c>
      <c r="I16" s="62" t="s">
        <v>929</v>
      </c>
      <c r="J16" s="50"/>
      <c r="K16" s="50"/>
      <c r="L16" s="50"/>
      <c r="M16" s="50"/>
    </row>
    <row r="17" spans="1:13" s="49" customFormat="1" ht="38.25">
      <c r="A17" s="63" t="s">
        <v>392</v>
      </c>
      <c r="B17" s="58" t="s">
        <v>368</v>
      </c>
      <c r="C17" s="59" t="s">
        <v>763</v>
      </c>
      <c r="D17" s="64">
        <v>0</v>
      </c>
      <c r="E17" s="64">
        <v>0</v>
      </c>
      <c r="F17" s="60">
        <v>8.9499999999999993</v>
      </c>
      <c r="G17" s="60">
        <v>8.9499999999999993</v>
      </c>
      <c r="H17" s="59">
        <v>3</v>
      </c>
      <c r="I17" s="62" t="s">
        <v>916</v>
      </c>
      <c r="J17" s="50"/>
      <c r="K17" s="50"/>
      <c r="L17" s="50"/>
      <c r="M17" s="50"/>
    </row>
    <row r="18" spans="1:13" s="49" customFormat="1" ht="51">
      <c r="A18" s="65" t="s">
        <v>416</v>
      </c>
      <c r="B18" s="66" t="s">
        <v>164</v>
      </c>
      <c r="C18" s="59" t="s">
        <v>761</v>
      </c>
      <c r="D18" s="59">
        <v>0</v>
      </c>
      <c r="E18" s="59">
        <v>0</v>
      </c>
      <c r="F18" s="60">
        <v>27.53</v>
      </c>
      <c r="G18" s="60">
        <v>27.85</v>
      </c>
      <c r="H18" s="59">
        <v>8</v>
      </c>
      <c r="I18" s="62" t="s">
        <v>917</v>
      </c>
      <c r="J18" s="50"/>
      <c r="K18" s="50"/>
      <c r="L18" s="50"/>
      <c r="M18" s="50"/>
    </row>
    <row r="19" spans="1:13" s="49" customFormat="1" ht="38.25">
      <c r="A19" s="65" t="s">
        <v>422</v>
      </c>
      <c r="B19" s="66" t="s">
        <v>169</v>
      </c>
      <c r="C19" s="59" t="s">
        <v>764</v>
      </c>
      <c r="D19" s="59">
        <v>0</v>
      </c>
      <c r="E19" s="59">
        <v>0</v>
      </c>
      <c r="F19" s="60">
        <v>2.7</v>
      </c>
      <c r="G19" s="60">
        <v>2.7</v>
      </c>
      <c r="H19" s="59">
        <v>3</v>
      </c>
      <c r="I19" s="62" t="s">
        <v>918</v>
      </c>
      <c r="J19" s="50"/>
      <c r="K19" s="50"/>
      <c r="L19" s="50"/>
      <c r="M19" s="50"/>
    </row>
    <row r="20" spans="1:13" s="49" customFormat="1" ht="51">
      <c r="A20" s="65" t="s">
        <v>427</v>
      </c>
      <c r="B20" s="66" t="s">
        <v>175</v>
      </c>
      <c r="C20" s="59" t="s">
        <v>761</v>
      </c>
      <c r="D20" s="59">
        <v>0</v>
      </c>
      <c r="E20" s="59">
        <v>0</v>
      </c>
      <c r="F20" s="60">
        <v>34.159999999999997</v>
      </c>
      <c r="G20" s="60">
        <v>33.78</v>
      </c>
      <c r="H20" s="59">
        <v>7</v>
      </c>
      <c r="I20" s="62" t="s">
        <v>920</v>
      </c>
      <c r="J20" s="50"/>
      <c r="K20" s="50"/>
      <c r="L20" s="50"/>
      <c r="M20" s="50"/>
    </row>
    <row r="21" spans="1:13" s="49" customFormat="1" ht="38.25">
      <c r="A21" s="78" t="s">
        <v>431</v>
      </c>
      <c r="B21" s="79" t="s">
        <v>177</v>
      </c>
      <c r="C21" s="59" t="s">
        <v>764</v>
      </c>
      <c r="D21" s="64">
        <v>0</v>
      </c>
      <c r="E21" s="64">
        <v>0</v>
      </c>
      <c r="F21" s="60">
        <v>8.4499999999999993</v>
      </c>
      <c r="G21" s="60">
        <v>8.4</v>
      </c>
      <c r="H21" s="59">
        <v>1</v>
      </c>
      <c r="I21" s="62" t="s">
        <v>902</v>
      </c>
      <c r="J21" s="50"/>
      <c r="K21" s="50"/>
      <c r="L21" s="50"/>
      <c r="M21" s="50"/>
    </row>
    <row r="22" spans="1:13" s="49" customFormat="1" ht="25.5">
      <c r="A22" s="65" t="s">
        <v>442</v>
      </c>
      <c r="B22" s="66" t="s">
        <v>183</v>
      </c>
      <c r="C22" s="64" t="s">
        <v>763</v>
      </c>
      <c r="D22" s="64">
        <v>0</v>
      </c>
      <c r="E22" s="64">
        <v>0</v>
      </c>
      <c r="F22" s="60">
        <v>1.27</v>
      </c>
      <c r="G22" s="60">
        <v>1.25</v>
      </c>
      <c r="H22" s="59">
        <v>2</v>
      </c>
      <c r="I22" s="62" t="s">
        <v>919</v>
      </c>
      <c r="J22" s="50"/>
      <c r="K22" s="50"/>
      <c r="L22" s="50"/>
      <c r="M22" s="50"/>
    </row>
    <row r="23" spans="1:13" s="49" customFormat="1" ht="38.25">
      <c r="A23" s="65" t="s">
        <v>739</v>
      </c>
      <c r="B23" s="66" t="s">
        <v>334</v>
      </c>
      <c r="C23" s="59" t="s">
        <v>761</v>
      </c>
      <c r="D23" s="59">
        <v>0</v>
      </c>
      <c r="E23" s="59">
        <v>0</v>
      </c>
      <c r="F23" s="60">
        <v>2.5499999999999998</v>
      </c>
      <c r="G23" s="60">
        <v>2.57</v>
      </c>
      <c r="H23" s="59">
        <v>6</v>
      </c>
      <c r="I23" s="62" t="s">
        <v>921</v>
      </c>
      <c r="J23" s="50"/>
      <c r="K23" s="50"/>
      <c r="L23" s="50"/>
      <c r="M23" s="50"/>
    </row>
    <row r="24" spans="1:13" s="49" customFormat="1" ht="25.5">
      <c r="A24" s="63" t="s">
        <v>674</v>
      </c>
      <c r="B24" s="58" t="s">
        <v>675</v>
      </c>
      <c r="C24" s="59" t="s">
        <v>764</v>
      </c>
      <c r="D24" s="59">
        <v>0</v>
      </c>
      <c r="E24" s="59">
        <v>0</v>
      </c>
      <c r="F24" s="60">
        <v>1.1299999999999999</v>
      </c>
      <c r="G24" s="60">
        <v>1.17</v>
      </c>
      <c r="H24" s="59">
        <v>1</v>
      </c>
      <c r="I24" s="62" t="s">
        <v>903</v>
      </c>
      <c r="J24" s="50"/>
      <c r="K24" s="50"/>
      <c r="L24" s="50"/>
      <c r="M24" s="50"/>
    </row>
    <row r="25" spans="1:13" s="49" customFormat="1" ht="38.25">
      <c r="A25" s="65" t="s">
        <v>471</v>
      </c>
      <c r="B25" s="66" t="s">
        <v>208</v>
      </c>
      <c r="C25" s="59" t="s">
        <v>764</v>
      </c>
      <c r="D25" s="59">
        <v>0</v>
      </c>
      <c r="E25" s="59">
        <v>0</v>
      </c>
      <c r="F25" s="60">
        <v>7.2</v>
      </c>
      <c r="G25" s="60">
        <v>7.1</v>
      </c>
      <c r="H25" s="59">
        <v>3</v>
      </c>
      <c r="I25" s="62" t="s">
        <v>937</v>
      </c>
      <c r="J25" s="50"/>
      <c r="K25" s="50"/>
      <c r="L25" s="50"/>
      <c r="M25" s="50"/>
    </row>
    <row r="26" spans="1:13" s="49" customFormat="1" ht="38.25">
      <c r="A26" s="65" t="s">
        <v>472</v>
      </c>
      <c r="B26" s="66" t="s">
        <v>209</v>
      </c>
      <c r="C26" s="59" t="s">
        <v>761</v>
      </c>
      <c r="D26" s="59">
        <v>0</v>
      </c>
      <c r="E26" s="59">
        <v>0</v>
      </c>
      <c r="F26" s="60">
        <v>3.19</v>
      </c>
      <c r="G26" s="60">
        <v>3.06</v>
      </c>
      <c r="H26" s="59">
        <v>2</v>
      </c>
      <c r="I26" s="62" t="s">
        <v>930</v>
      </c>
      <c r="J26" s="50"/>
      <c r="K26" s="50"/>
      <c r="L26" s="50"/>
      <c r="M26" s="50"/>
    </row>
    <row r="27" spans="1:13" s="49" customFormat="1" ht="38.25">
      <c r="A27" s="65" t="s">
        <v>482</v>
      </c>
      <c r="B27" s="66" t="s">
        <v>218</v>
      </c>
      <c r="C27" s="59" t="s">
        <v>763</v>
      </c>
      <c r="D27" s="59">
        <v>0</v>
      </c>
      <c r="E27" s="59">
        <v>0</v>
      </c>
      <c r="F27" s="60">
        <v>4.16</v>
      </c>
      <c r="G27" s="60">
        <v>4.09</v>
      </c>
      <c r="H27" s="59">
        <v>6</v>
      </c>
      <c r="I27" s="62" t="s">
        <v>933</v>
      </c>
      <c r="J27" s="50"/>
      <c r="K27" s="50"/>
      <c r="L27" s="50"/>
      <c r="M27" s="50"/>
    </row>
    <row r="28" spans="1:13" s="49" customFormat="1" ht="25.5">
      <c r="A28" s="63" t="s">
        <v>484</v>
      </c>
      <c r="B28" s="58" t="s">
        <v>344</v>
      </c>
      <c r="C28" s="59" t="s">
        <v>764</v>
      </c>
      <c r="D28" s="59">
        <v>0</v>
      </c>
      <c r="E28" s="59">
        <v>0</v>
      </c>
      <c r="F28" s="60">
        <v>3.03</v>
      </c>
      <c r="G28" s="60">
        <v>2.94</v>
      </c>
      <c r="H28" s="59">
        <v>1</v>
      </c>
      <c r="I28" s="62" t="s">
        <v>904</v>
      </c>
      <c r="J28" s="50"/>
      <c r="K28" s="50"/>
      <c r="L28" s="50"/>
      <c r="M28" s="50"/>
    </row>
    <row r="29" spans="1:13" s="49" customFormat="1" ht="25.5">
      <c r="A29" s="63" t="s">
        <v>485</v>
      </c>
      <c r="B29" s="58" t="s">
        <v>363</v>
      </c>
      <c r="C29" s="59" t="s">
        <v>763</v>
      </c>
      <c r="D29" s="59">
        <v>0</v>
      </c>
      <c r="E29" s="59">
        <v>0</v>
      </c>
      <c r="F29" s="60">
        <v>0.38</v>
      </c>
      <c r="G29" s="60">
        <v>0.26</v>
      </c>
      <c r="H29" s="59">
        <v>1</v>
      </c>
      <c r="I29" s="62" t="s">
        <v>931</v>
      </c>
      <c r="J29" s="50"/>
      <c r="K29" s="50"/>
      <c r="L29" s="50"/>
      <c r="M29" s="50"/>
    </row>
    <row r="30" spans="1:13" s="49" customFormat="1" ht="38.25">
      <c r="A30" s="78" t="s">
        <v>496</v>
      </c>
      <c r="B30" s="79" t="s">
        <v>229</v>
      </c>
      <c r="C30" s="59" t="s">
        <v>764</v>
      </c>
      <c r="D30" s="59">
        <v>0</v>
      </c>
      <c r="E30" s="59">
        <v>0</v>
      </c>
      <c r="F30" s="60">
        <v>1.3</v>
      </c>
      <c r="G30" s="60">
        <v>1.5</v>
      </c>
      <c r="H30" s="59">
        <v>1</v>
      </c>
      <c r="I30" s="62" t="s">
        <v>922</v>
      </c>
      <c r="J30" s="50"/>
      <c r="K30" s="50"/>
      <c r="L30" s="50"/>
      <c r="M30" s="50"/>
    </row>
    <row r="31" spans="1:13" s="49" customFormat="1" ht="25.5">
      <c r="A31" s="63" t="s">
        <v>905</v>
      </c>
      <c r="B31" s="58" t="s">
        <v>906</v>
      </c>
      <c r="C31" s="59" t="s">
        <v>764</v>
      </c>
      <c r="D31" s="59">
        <v>0</v>
      </c>
      <c r="E31" s="59">
        <v>0</v>
      </c>
      <c r="F31" s="60">
        <v>0.22</v>
      </c>
      <c r="G31" s="60">
        <v>0.22</v>
      </c>
      <c r="H31" s="59">
        <v>1</v>
      </c>
      <c r="I31" s="62" t="s">
        <v>907</v>
      </c>
      <c r="J31" s="50"/>
      <c r="K31" s="50"/>
      <c r="L31" s="50"/>
      <c r="M31" s="50"/>
    </row>
    <row r="32" spans="1:13" s="49" customFormat="1" ht="38.25">
      <c r="A32" s="63" t="s">
        <v>714</v>
      </c>
      <c r="B32" s="58" t="s">
        <v>715</v>
      </c>
      <c r="C32" s="59" t="s">
        <v>763</v>
      </c>
      <c r="D32" s="59">
        <v>0</v>
      </c>
      <c r="E32" s="59">
        <v>0</v>
      </c>
      <c r="F32" s="60">
        <v>2.7</v>
      </c>
      <c r="G32" s="60">
        <v>2.6</v>
      </c>
      <c r="H32" s="59">
        <v>1</v>
      </c>
      <c r="I32" s="62" t="s">
        <v>908</v>
      </c>
      <c r="J32" s="50"/>
      <c r="K32" s="50"/>
      <c r="L32" s="50"/>
      <c r="M32" s="50"/>
    </row>
    <row r="33" spans="1:13" s="49" customFormat="1" ht="25.5">
      <c r="A33" s="63" t="s">
        <v>724</v>
      </c>
      <c r="B33" s="58" t="s">
        <v>725</v>
      </c>
      <c r="C33" s="59" t="s">
        <v>764</v>
      </c>
      <c r="D33" s="59">
        <v>0</v>
      </c>
      <c r="E33" s="59">
        <v>0</v>
      </c>
      <c r="F33" s="60">
        <v>2.81</v>
      </c>
      <c r="G33" s="60">
        <v>2.76</v>
      </c>
      <c r="H33" s="59">
        <v>1</v>
      </c>
      <c r="I33" s="62" t="s">
        <v>938</v>
      </c>
      <c r="J33" s="50"/>
      <c r="K33" s="50"/>
      <c r="L33" s="50"/>
      <c r="M33" s="50"/>
    </row>
    <row r="34" spans="1:13" s="49" customFormat="1" ht="38.25">
      <c r="A34" s="65" t="s">
        <v>507</v>
      </c>
      <c r="B34" s="66" t="s">
        <v>239</v>
      </c>
      <c r="C34" s="59" t="s">
        <v>764</v>
      </c>
      <c r="D34" s="59">
        <v>0</v>
      </c>
      <c r="E34" s="59">
        <v>0</v>
      </c>
      <c r="F34" s="60">
        <v>7.69</v>
      </c>
      <c r="G34" s="60">
        <v>9.77</v>
      </c>
      <c r="H34" s="59">
        <v>6</v>
      </c>
      <c r="I34" s="62" t="s">
        <v>939</v>
      </c>
      <c r="J34" s="50"/>
      <c r="K34" s="50"/>
      <c r="L34" s="50"/>
      <c r="M34" s="50"/>
    </row>
    <row r="35" spans="1:13" s="49" customFormat="1" ht="38.25">
      <c r="A35" s="65" t="s">
        <v>520</v>
      </c>
      <c r="B35" s="66" t="s">
        <v>249</v>
      </c>
      <c r="C35" s="59" t="s">
        <v>764</v>
      </c>
      <c r="D35" s="59">
        <v>0</v>
      </c>
      <c r="E35" s="59">
        <v>0</v>
      </c>
      <c r="F35" s="60">
        <v>8</v>
      </c>
      <c r="G35" s="60">
        <v>8.0500000000000007</v>
      </c>
      <c r="H35" s="59">
        <v>8</v>
      </c>
      <c r="I35" s="62" t="s">
        <v>923</v>
      </c>
      <c r="J35" s="50"/>
      <c r="K35" s="50"/>
      <c r="L35" s="50"/>
      <c r="M35" s="50"/>
    </row>
    <row r="36" spans="1:13" s="49" customFormat="1" ht="25.5">
      <c r="A36" s="63" t="s">
        <v>909</v>
      </c>
      <c r="B36" s="58" t="s">
        <v>910</v>
      </c>
      <c r="C36" s="59" t="s">
        <v>764</v>
      </c>
      <c r="D36" s="59">
        <v>0</v>
      </c>
      <c r="E36" s="59">
        <v>0</v>
      </c>
      <c r="F36" s="60">
        <v>3.03</v>
      </c>
      <c r="G36" s="60">
        <v>2.99</v>
      </c>
      <c r="H36" s="59">
        <v>1</v>
      </c>
      <c r="I36" s="62" t="s">
        <v>911</v>
      </c>
      <c r="J36" s="50"/>
      <c r="K36" s="50"/>
      <c r="L36" s="50"/>
      <c r="M36" s="50"/>
    </row>
    <row r="37" spans="1:13" s="49" customFormat="1" ht="38.25">
      <c r="A37" s="63" t="s">
        <v>912</v>
      </c>
      <c r="B37" s="58" t="s">
        <v>913</v>
      </c>
      <c r="C37" s="59" t="s">
        <v>764</v>
      </c>
      <c r="D37" s="59">
        <v>0</v>
      </c>
      <c r="E37" s="59">
        <v>0</v>
      </c>
      <c r="F37" s="60">
        <v>0.94</v>
      </c>
      <c r="G37" s="60">
        <v>0.96</v>
      </c>
      <c r="H37" s="59">
        <v>2</v>
      </c>
      <c r="I37" s="62" t="s">
        <v>932</v>
      </c>
      <c r="J37" s="50"/>
      <c r="K37" s="50"/>
      <c r="L37" s="50"/>
      <c r="M37" s="50"/>
    </row>
    <row r="38" spans="1:13" s="49" customFormat="1" ht="38.25">
      <c r="A38" s="63" t="s">
        <v>633</v>
      </c>
      <c r="B38" s="58" t="s">
        <v>634</v>
      </c>
      <c r="C38" s="59" t="s">
        <v>761</v>
      </c>
      <c r="D38" s="59">
        <v>0</v>
      </c>
      <c r="E38" s="59">
        <v>0</v>
      </c>
      <c r="F38" s="60">
        <v>3.19</v>
      </c>
      <c r="G38" s="60">
        <v>3.28</v>
      </c>
      <c r="H38" s="59">
        <v>8</v>
      </c>
      <c r="I38" s="62" t="s">
        <v>940</v>
      </c>
      <c r="J38" s="50"/>
      <c r="K38" s="50"/>
      <c r="L38" s="50"/>
      <c r="M38" s="50"/>
    </row>
    <row r="39" spans="1:13" s="49" customFormat="1" ht="38.25">
      <c r="A39" s="65" t="s">
        <v>550</v>
      </c>
      <c r="B39" s="66" t="s">
        <v>274</v>
      </c>
      <c r="C39" s="59" t="s">
        <v>764</v>
      </c>
      <c r="D39" s="59">
        <v>0</v>
      </c>
      <c r="E39" s="59">
        <v>0</v>
      </c>
      <c r="F39" s="60">
        <v>6.32</v>
      </c>
      <c r="G39" s="60">
        <v>6.82</v>
      </c>
      <c r="H39" s="59">
        <v>8</v>
      </c>
      <c r="I39" s="62" t="s">
        <v>924</v>
      </c>
      <c r="J39" s="50"/>
      <c r="K39" s="50"/>
      <c r="L39" s="50"/>
      <c r="M39" s="50"/>
    </row>
    <row r="40" spans="1:13" s="49" customFormat="1" ht="38.25">
      <c r="A40" s="63" t="s">
        <v>552</v>
      </c>
      <c r="B40" s="58" t="s">
        <v>355</v>
      </c>
      <c r="C40" s="59" t="s">
        <v>763</v>
      </c>
      <c r="D40" s="59">
        <v>0</v>
      </c>
      <c r="E40" s="59">
        <v>0</v>
      </c>
      <c r="F40" s="60">
        <v>1.1000000000000001</v>
      </c>
      <c r="G40" s="60">
        <v>1.1000000000000001</v>
      </c>
      <c r="H40" s="59">
        <v>1</v>
      </c>
      <c r="I40" s="62" t="s">
        <v>934</v>
      </c>
      <c r="J40" s="50"/>
      <c r="K40" s="50"/>
      <c r="L40" s="50"/>
      <c r="M40" s="50"/>
    </row>
    <row r="41" spans="1:13" s="49" customFormat="1" ht="38.25">
      <c r="A41" s="78" t="s">
        <v>553</v>
      </c>
      <c r="B41" s="79" t="s">
        <v>275</v>
      </c>
      <c r="C41" s="59" t="s">
        <v>764</v>
      </c>
      <c r="D41" s="59">
        <v>0</v>
      </c>
      <c r="E41" s="59">
        <v>0</v>
      </c>
      <c r="F41" s="60">
        <v>4.6399999999999997</v>
      </c>
      <c r="G41" s="60">
        <v>4.9800000000000004</v>
      </c>
      <c r="H41" s="59">
        <v>6</v>
      </c>
      <c r="I41" s="62" t="s">
        <v>941</v>
      </c>
      <c r="J41" s="50"/>
      <c r="K41" s="50"/>
      <c r="L41" s="50"/>
      <c r="M41" s="50"/>
    </row>
    <row r="42" spans="1:13" s="49" customFormat="1" ht="38.25">
      <c r="A42" s="65" t="s">
        <v>554</v>
      </c>
      <c r="B42" s="66" t="s">
        <v>276</v>
      </c>
      <c r="C42" s="59" t="s">
        <v>763</v>
      </c>
      <c r="D42" s="59">
        <v>0</v>
      </c>
      <c r="E42" s="59">
        <v>0</v>
      </c>
      <c r="F42" s="60">
        <v>15.88</v>
      </c>
      <c r="G42" s="60">
        <v>15.99</v>
      </c>
      <c r="H42" s="59">
        <v>7</v>
      </c>
      <c r="I42" s="62" t="s">
        <v>926</v>
      </c>
      <c r="J42" s="50"/>
      <c r="K42" s="50"/>
      <c r="L42" s="50"/>
      <c r="M42" s="50"/>
    </row>
    <row r="43" spans="1:13" s="49" customFormat="1" ht="38.25">
      <c r="A43" s="65" t="s">
        <v>556</v>
      </c>
      <c r="B43" s="66" t="s">
        <v>277</v>
      </c>
      <c r="C43" s="59" t="s">
        <v>764</v>
      </c>
      <c r="D43" s="59">
        <v>0</v>
      </c>
      <c r="E43" s="59">
        <v>1</v>
      </c>
      <c r="F43" s="60">
        <v>0.28000000000000003</v>
      </c>
      <c r="G43" s="60">
        <v>0.34</v>
      </c>
      <c r="H43" s="59">
        <v>6</v>
      </c>
      <c r="I43" s="62" t="s">
        <v>935</v>
      </c>
      <c r="J43" s="50"/>
      <c r="K43" s="50"/>
      <c r="L43" s="50"/>
      <c r="M43" s="50"/>
    </row>
    <row r="44" spans="1:13" s="49" customFormat="1" ht="38.25">
      <c r="A44" s="65" t="s">
        <v>558</v>
      </c>
      <c r="B44" s="66" t="s">
        <v>278</v>
      </c>
      <c r="C44" s="59" t="s">
        <v>761</v>
      </c>
      <c r="D44" s="59">
        <v>0</v>
      </c>
      <c r="E44" s="59">
        <v>0</v>
      </c>
      <c r="F44" s="60">
        <v>6.91</v>
      </c>
      <c r="G44" s="60">
        <v>9.06</v>
      </c>
      <c r="H44" s="59">
        <v>2</v>
      </c>
      <c r="I44" s="62" t="s">
        <v>927</v>
      </c>
      <c r="J44" s="50"/>
      <c r="K44" s="50"/>
      <c r="L44" s="50"/>
      <c r="M44" s="50"/>
    </row>
    <row r="45" spans="1:13" s="49" customFormat="1" ht="38.25">
      <c r="A45" s="78" t="s">
        <v>564</v>
      </c>
      <c r="B45" s="79" t="s">
        <v>281</v>
      </c>
      <c r="C45" s="59" t="s">
        <v>763</v>
      </c>
      <c r="D45" s="59">
        <v>0</v>
      </c>
      <c r="E45" s="59">
        <v>0</v>
      </c>
      <c r="F45" s="60">
        <v>10.66</v>
      </c>
      <c r="G45" s="60">
        <v>8.4600000000000009</v>
      </c>
      <c r="H45" s="59">
        <v>2</v>
      </c>
      <c r="I45" s="62" t="s">
        <v>914</v>
      </c>
      <c r="J45" s="50"/>
      <c r="K45" s="50"/>
      <c r="L45" s="50"/>
      <c r="M45" s="50"/>
    </row>
    <row r="46" spans="1:13" s="49" customFormat="1" ht="38.25">
      <c r="A46" s="63" t="s">
        <v>577</v>
      </c>
      <c r="B46" s="58" t="s">
        <v>380</v>
      </c>
      <c r="C46" s="59" t="s">
        <v>761</v>
      </c>
      <c r="D46" s="59">
        <v>0</v>
      </c>
      <c r="E46" s="59">
        <v>0</v>
      </c>
      <c r="F46" s="60">
        <v>2.73</v>
      </c>
      <c r="G46" s="60">
        <v>2.87</v>
      </c>
      <c r="H46" s="59">
        <v>3</v>
      </c>
      <c r="I46" s="62" t="s">
        <v>925</v>
      </c>
      <c r="J46" s="50"/>
      <c r="K46" s="50"/>
      <c r="L46" s="50"/>
      <c r="M46" s="50"/>
    </row>
    <row r="47" spans="1:13" s="49" customFormat="1" ht="38.25">
      <c r="A47" s="78" t="s">
        <v>596</v>
      </c>
      <c r="B47" s="79" t="s">
        <v>308</v>
      </c>
      <c r="C47" s="59" t="s">
        <v>763</v>
      </c>
      <c r="D47" s="59">
        <v>0</v>
      </c>
      <c r="E47" s="59">
        <v>0</v>
      </c>
      <c r="F47" s="60">
        <v>7.14</v>
      </c>
      <c r="G47" s="60">
        <v>6.4</v>
      </c>
      <c r="H47" s="59">
        <v>4</v>
      </c>
      <c r="I47" s="62" t="s">
        <v>928</v>
      </c>
      <c r="J47" s="50"/>
      <c r="K47" s="50"/>
      <c r="L47" s="50"/>
      <c r="M47" s="50"/>
    </row>
    <row r="48" spans="1:13" s="49" customFormat="1">
      <c r="C48" s="27"/>
      <c r="D48" s="27"/>
      <c r="E48" s="27"/>
      <c r="F48" s="51"/>
      <c r="G48" s="51"/>
      <c r="H48" s="27"/>
      <c r="I48" s="19"/>
      <c r="J48" s="50"/>
      <c r="K48" s="50"/>
      <c r="L48" s="50"/>
      <c r="M48" s="50"/>
    </row>
    <row r="49" spans="1:13" s="49" customFormat="1">
      <c r="A49" s="35"/>
      <c r="B49" s="36"/>
      <c r="C49" s="28"/>
      <c r="D49" s="28"/>
      <c r="E49" s="28"/>
      <c r="F49" s="14"/>
      <c r="G49" s="51"/>
      <c r="H49" s="52"/>
      <c r="I49" s="19"/>
      <c r="J49" s="50"/>
      <c r="K49" s="50"/>
      <c r="L49" s="50"/>
      <c r="M49" s="50"/>
    </row>
    <row r="50" spans="1:13" s="49" customFormat="1">
      <c r="A50" s="1" t="s">
        <v>759</v>
      </c>
      <c r="B50" s="31"/>
      <c r="C50" s="27"/>
      <c r="D50" s="27"/>
      <c r="E50" s="27"/>
      <c r="F50" s="51"/>
      <c r="G50" s="51"/>
      <c r="H50" s="52"/>
      <c r="I50" s="19"/>
      <c r="J50" s="50"/>
      <c r="K50" s="50"/>
      <c r="L50" s="50"/>
      <c r="M50" s="50"/>
    </row>
    <row r="51" spans="1:13" s="49" customFormat="1">
      <c r="J51" s="50"/>
      <c r="K51" s="50"/>
      <c r="L51" s="50"/>
      <c r="M51" s="50"/>
    </row>
    <row r="52" spans="1:13" s="49" customFormat="1">
      <c r="J52" s="50"/>
      <c r="K52" s="50"/>
      <c r="L52" s="50"/>
      <c r="M52" s="50"/>
    </row>
    <row r="53" spans="1:13" s="49" customFormat="1" ht="38.25">
      <c r="A53" s="63" t="s">
        <v>619</v>
      </c>
      <c r="B53" s="58" t="s">
        <v>620</v>
      </c>
      <c r="C53" s="59" t="s">
        <v>764</v>
      </c>
      <c r="D53" s="59">
        <v>0</v>
      </c>
      <c r="E53" s="59">
        <v>0</v>
      </c>
      <c r="F53" s="60">
        <v>7.94</v>
      </c>
      <c r="G53" s="59">
        <v>7.94</v>
      </c>
      <c r="H53" s="59">
        <v>1</v>
      </c>
      <c r="I53" s="62" t="s">
        <v>841</v>
      </c>
      <c r="J53" s="50"/>
      <c r="K53" s="50"/>
      <c r="L53" s="50"/>
      <c r="M53" s="50"/>
    </row>
    <row r="54" spans="1:13" s="49" customFormat="1" ht="51">
      <c r="A54" s="65" t="s">
        <v>720</v>
      </c>
      <c r="B54" s="66" t="s">
        <v>381</v>
      </c>
      <c r="C54" s="59" t="s">
        <v>761</v>
      </c>
      <c r="D54" s="75">
        <v>0</v>
      </c>
      <c r="E54" s="75">
        <v>0</v>
      </c>
      <c r="F54" s="60">
        <v>1.8</v>
      </c>
      <c r="G54" s="60">
        <v>2.0499999999999998</v>
      </c>
      <c r="H54" s="59">
        <v>4</v>
      </c>
      <c r="I54" s="62" t="s">
        <v>843</v>
      </c>
      <c r="J54" s="50"/>
      <c r="K54" s="50"/>
      <c r="L54" s="50"/>
      <c r="M54" s="50"/>
    </row>
    <row r="55" spans="1:13" s="49" customFormat="1" ht="38.25">
      <c r="A55" s="78" t="s">
        <v>383</v>
      </c>
      <c r="B55" s="79" t="s">
        <v>138</v>
      </c>
      <c r="C55" s="59" t="s">
        <v>761</v>
      </c>
      <c r="D55" s="64">
        <v>0</v>
      </c>
      <c r="E55" s="64">
        <v>0</v>
      </c>
      <c r="F55" s="60">
        <v>3.03</v>
      </c>
      <c r="G55" s="60">
        <v>3.06</v>
      </c>
      <c r="H55" s="59">
        <v>3</v>
      </c>
      <c r="I55" s="62" t="s">
        <v>870</v>
      </c>
      <c r="J55" s="50"/>
      <c r="K55" s="50"/>
      <c r="L55" s="50"/>
      <c r="M55" s="50"/>
    </row>
    <row r="56" spans="1:13" s="49" customFormat="1" ht="51">
      <c r="A56" s="78" t="s">
        <v>387</v>
      </c>
      <c r="B56" s="79" t="s">
        <v>140</v>
      </c>
      <c r="C56" s="59" t="s">
        <v>761</v>
      </c>
      <c r="D56" s="64">
        <v>0</v>
      </c>
      <c r="E56" s="64">
        <v>0</v>
      </c>
      <c r="F56" s="60">
        <v>22.06</v>
      </c>
      <c r="G56" s="59">
        <v>24.64</v>
      </c>
      <c r="H56" s="59">
        <v>7</v>
      </c>
      <c r="I56" s="62" t="s">
        <v>788</v>
      </c>
      <c r="J56" s="50"/>
      <c r="K56" s="50"/>
      <c r="L56" s="50"/>
      <c r="M56" s="50"/>
    </row>
    <row r="57" spans="1:13" s="49" customFormat="1" ht="38.25">
      <c r="A57" s="63" t="s">
        <v>773</v>
      </c>
      <c r="B57" s="58" t="s">
        <v>774</v>
      </c>
      <c r="C57" s="59" t="s">
        <v>764</v>
      </c>
      <c r="D57" s="59">
        <v>0</v>
      </c>
      <c r="E57" s="59">
        <v>0</v>
      </c>
      <c r="F57" s="60">
        <v>4.07</v>
      </c>
      <c r="G57" s="60">
        <v>4.2300000000000004</v>
      </c>
      <c r="H57" s="61">
        <v>4</v>
      </c>
      <c r="I57" s="62" t="s">
        <v>775</v>
      </c>
      <c r="J57" s="50"/>
      <c r="K57" s="50"/>
      <c r="L57" s="50"/>
      <c r="M57" s="50"/>
    </row>
    <row r="58" spans="1:13" s="49" customFormat="1" ht="38.25">
      <c r="A58" s="65" t="s">
        <v>391</v>
      </c>
      <c r="B58" s="66" t="s">
        <v>144</v>
      </c>
      <c r="C58" s="59" t="s">
        <v>764</v>
      </c>
      <c r="D58" s="75">
        <v>0</v>
      </c>
      <c r="E58" s="75">
        <v>0</v>
      </c>
      <c r="F58" s="60">
        <v>0.95</v>
      </c>
      <c r="G58" s="60">
        <v>0.95</v>
      </c>
      <c r="H58" s="59">
        <v>1</v>
      </c>
      <c r="I58" s="62" t="s">
        <v>793</v>
      </c>
      <c r="J58" s="50"/>
      <c r="K58" s="50"/>
      <c r="L58" s="50"/>
      <c r="M58" s="50"/>
    </row>
    <row r="59" spans="1:13" s="49" customFormat="1" ht="51">
      <c r="A59" s="65" t="s">
        <v>393</v>
      </c>
      <c r="B59" s="66" t="s">
        <v>146</v>
      </c>
      <c r="C59" s="59" t="s">
        <v>761</v>
      </c>
      <c r="D59" s="64">
        <v>0</v>
      </c>
      <c r="E59" s="64">
        <v>0</v>
      </c>
      <c r="F59" s="60">
        <v>15.47</v>
      </c>
      <c r="G59" s="60">
        <v>15.53</v>
      </c>
      <c r="H59" s="59">
        <v>8</v>
      </c>
      <c r="I59" s="62" t="s">
        <v>802</v>
      </c>
      <c r="J59" s="50"/>
      <c r="K59" s="50"/>
      <c r="L59" s="50"/>
      <c r="M59" s="50"/>
    </row>
    <row r="60" spans="1:13" s="49" customFormat="1" ht="51">
      <c r="A60" s="65" t="s">
        <v>147</v>
      </c>
      <c r="B60" s="66" t="s">
        <v>147</v>
      </c>
      <c r="C60" s="59" t="s">
        <v>764</v>
      </c>
      <c r="D60" s="64">
        <v>0</v>
      </c>
      <c r="E60" s="64">
        <v>1</v>
      </c>
      <c r="F60" s="60">
        <v>5.34</v>
      </c>
      <c r="G60" s="59">
        <v>5.61</v>
      </c>
      <c r="H60" s="59">
        <v>8</v>
      </c>
      <c r="I60" s="62" t="s">
        <v>789</v>
      </c>
      <c r="J60" s="50"/>
      <c r="K60" s="50"/>
      <c r="L60" s="50"/>
      <c r="M60" s="50"/>
    </row>
    <row r="61" spans="1:13" s="49" customFormat="1" ht="38.25">
      <c r="A61" s="65" t="s">
        <v>394</v>
      </c>
      <c r="B61" s="66" t="s">
        <v>148</v>
      </c>
      <c r="C61" s="59" t="s">
        <v>763</v>
      </c>
      <c r="D61" s="59">
        <v>0</v>
      </c>
      <c r="E61" s="59">
        <v>0</v>
      </c>
      <c r="F61" s="60">
        <v>22.64</v>
      </c>
      <c r="G61" s="60">
        <v>22.37</v>
      </c>
      <c r="H61" s="59">
        <v>7</v>
      </c>
      <c r="I61" s="62" t="s">
        <v>803</v>
      </c>
      <c r="J61" s="50"/>
      <c r="K61" s="50"/>
      <c r="L61" s="50"/>
      <c r="M61" s="50"/>
    </row>
    <row r="62" spans="1:13" s="49" customFormat="1" ht="25.5">
      <c r="A62" s="63" t="s">
        <v>642</v>
      </c>
      <c r="B62" s="58" t="s">
        <v>643</v>
      </c>
      <c r="C62" s="59" t="s">
        <v>764</v>
      </c>
      <c r="D62" s="64">
        <v>0</v>
      </c>
      <c r="E62" s="64">
        <v>0</v>
      </c>
      <c r="F62" s="60">
        <v>2.1</v>
      </c>
      <c r="G62" s="60">
        <v>2.1</v>
      </c>
      <c r="H62" s="59">
        <v>1</v>
      </c>
      <c r="I62" s="62" t="s">
        <v>884</v>
      </c>
      <c r="J62" s="50"/>
      <c r="K62" s="50"/>
      <c r="L62" s="50"/>
      <c r="M62" s="50"/>
    </row>
    <row r="63" spans="1:13" s="49" customFormat="1" ht="38.25">
      <c r="A63" s="78" t="s">
        <v>402</v>
      </c>
      <c r="B63" s="79" t="s">
        <v>347</v>
      </c>
      <c r="C63" s="59" t="s">
        <v>764</v>
      </c>
      <c r="D63" s="59">
        <v>0</v>
      </c>
      <c r="E63" s="59">
        <v>0</v>
      </c>
      <c r="F63" s="60">
        <v>1.53</v>
      </c>
      <c r="G63" s="60">
        <v>1.54</v>
      </c>
      <c r="H63" s="59">
        <v>1</v>
      </c>
      <c r="I63" s="62" t="s">
        <v>883</v>
      </c>
      <c r="J63" s="50"/>
      <c r="K63" s="50"/>
      <c r="L63" s="50"/>
      <c r="M63" s="50"/>
    </row>
    <row r="64" spans="1:13" s="49" customFormat="1" ht="51">
      <c r="A64" s="65" t="s">
        <v>404</v>
      </c>
      <c r="B64" s="66" t="s">
        <v>155</v>
      </c>
      <c r="C64" s="59" t="s">
        <v>761</v>
      </c>
      <c r="D64" s="59">
        <v>0</v>
      </c>
      <c r="E64" s="59">
        <v>2</v>
      </c>
      <c r="F64" s="60">
        <v>45.67</v>
      </c>
      <c r="G64" s="60">
        <v>47.86</v>
      </c>
      <c r="H64" s="59">
        <v>8</v>
      </c>
      <c r="I64" s="62" t="s">
        <v>879</v>
      </c>
      <c r="J64" s="50"/>
      <c r="K64" s="50"/>
      <c r="L64" s="50"/>
      <c r="M64" s="50"/>
    </row>
    <row r="65" spans="1:13" s="49" customFormat="1" ht="51">
      <c r="A65" s="65" t="s">
        <v>405</v>
      </c>
      <c r="B65" s="66" t="s">
        <v>156</v>
      </c>
      <c r="C65" s="59" t="s">
        <v>761</v>
      </c>
      <c r="D65" s="59">
        <v>0</v>
      </c>
      <c r="E65" s="59">
        <v>3</v>
      </c>
      <c r="F65" s="60">
        <v>4.74</v>
      </c>
      <c r="G65" s="60">
        <v>4.78</v>
      </c>
      <c r="H65" s="59">
        <v>8</v>
      </c>
      <c r="I65" s="62" t="s">
        <v>807</v>
      </c>
      <c r="J65" s="50"/>
      <c r="K65" s="50"/>
      <c r="L65" s="50"/>
      <c r="M65" s="50"/>
    </row>
    <row r="66" spans="1:13" s="49" customFormat="1" ht="38.25">
      <c r="A66" s="63" t="s">
        <v>656</v>
      </c>
      <c r="B66" s="58" t="s">
        <v>657</v>
      </c>
      <c r="C66" s="59" t="s">
        <v>764</v>
      </c>
      <c r="D66" s="59">
        <v>0</v>
      </c>
      <c r="E66" s="59">
        <v>0</v>
      </c>
      <c r="F66" s="60">
        <v>2.44</v>
      </c>
      <c r="G66" s="60">
        <v>2.46</v>
      </c>
      <c r="H66" s="59">
        <v>3</v>
      </c>
      <c r="I66" s="62" t="s">
        <v>822</v>
      </c>
      <c r="J66" s="50"/>
      <c r="K66" s="50"/>
      <c r="L66" s="50"/>
      <c r="M66" s="50"/>
    </row>
    <row r="67" spans="1:13" s="49" customFormat="1" ht="38.25">
      <c r="A67" s="63" t="s">
        <v>411</v>
      </c>
      <c r="B67" s="58" t="s">
        <v>160</v>
      </c>
      <c r="C67" s="59" t="s">
        <v>761</v>
      </c>
      <c r="D67" s="64">
        <v>0</v>
      </c>
      <c r="E67" s="64">
        <v>0</v>
      </c>
      <c r="F67" s="60">
        <v>3.97</v>
      </c>
      <c r="G67" s="60">
        <v>4</v>
      </c>
      <c r="H67" s="59">
        <v>4</v>
      </c>
      <c r="I67" s="62" t="s">
        <v>821</v>
      </c>
      <c r="J67" s="50"/>
      <c r="K67" s="50"/>
      <c r="L67" s="50"/>
      <c r="M67" s="50"/>
    </row>
    <row r="68" spans="1:13" s="49" customFormat="1" ht="51">
      <c r="A68" s="63" t="s">
        <v>623</v>
      </c>
      <c r="B68" s="58" t="s">
        <v>624</v>
      </c>
      <c r="C68" s="59" t="s">
        <v>763</v>
      </c>
      <c r="D68" s="59">
        <v>0</v>
      </c>
      <c r="E68" s="59">
        <v>2</v>
      </c>
      <c r="F68" s="60">
        <v>3.18</v>
      </c>
      <c r="G68" s="60">
        <v>2.81</v>
      </c>
      <c r="H68" s="59">
        <v>3</v>
      </c>
      <c r="I68" s="62" t="s">
        <v>860</v>
      </c>
      <c r="J68" s="50"/>
      <c r="K68" s="50"/>
      <c r="L68" s="50"/>
      <c r="M68" s="50"/>
    </row>
    <row r="69" spans="1:13" s="49" customFormat="1" ht="38.25">
      <c r="A69" s="65" t="s">
        <v>702</v>
      </c>
      <c r="B69" s="66" t="s">
        <v>172</v>
      </c>
      <c r="C69" s="59" t="s">
        <v>761</v>
      </c>
      <c r="D69" s="59">
        <v>0</v>
      </c>
      <c r="E69" s="59">
        <v>0</v>
      </c>
      <c r="F69" s="60">
        <v>6.06</v>
      </c>
      <c r="G69" s="60">
        <v>6.44</v>
      </c>
      <c r="H69" s="59">
        <v>5</v>
      </c>
      <c r="I69" s="62" t="s">
        <v>845</v>
      </c>
      <c r="J69" s="50"/>
      <c r="K69" s="50"/>
      <c r="L69" s="50"/>
      <c r="M69" s="50"/>
    </row>
    <row r="70" spans="1:13" s="49" customFormat="1" ht="51">
      <c r="A70" s="65" t="s">
        <v>412</v>
      </c>
      <c r="B70" s="66" t="s">
        <v>162</v>
      </c>
      <c r="C70" s="59" t="s">
        <v>761</v>
      </c>
      <c r="D70" s="74">
        <v>1</v>
      </c>
      <c r="E70" s="74">
        <v>0</v>
      </c>
      <c r="F70" s="60">
        <v>0.67</v>
      </c>
      <c r="G70" s="60">
        <v>0.69</v>
      </c>
      <c r="H70" s="59">
        <v>6</v>
      </c>
      <c r="I70" s="62" t="s">
        <v>889</v>
      </c>
      <c r="J70" s="50"/>
      <c r="K70" s="50"/>
      <c r="L70" s="50"/>
      <c r="M70" s="50"/>
    </row>
    <row r="71" spans="1:13" s="49" customFormat="1" ht="51">
      <c r="A71" s="65" t="s">
        <v>415</v>
      </c>
      <c r="B71" s="66" t="s">
        <v>163</v>
      </c>
      <c r="C71" s="59" t="s">
        <v>763</v>
      </c>
      <c r="D71" s="59">
        <v>0</v>
      </c>
      <c r="E71" s="59">
        <v>1</v>
      </c>
      <c r="F71" s="60">
        <v>10.82</v>
      </c>
      <c r="G71" s="60">
        <v>10.96</v>
      </c>
      <c r="H71" s="59">
        <v>7</v>
      </c>
      <c r="I71" s="62" t="s">
        <v>806</v>
      </c>
      <c r="J71" s="50"/>
      <c r="K71" s="50"/>
      <c r="L71" s="50"/>
      <c r="M71" s="50"/>
    </row>
    <row r="72" spans="1:13" s="49" customFormat="1" ht="38.25">
      <c r="A72" s="63" t="s">
        <v>419</v>
      </c>
      <c r="B72" s="58" t="s">
        <v>335</v>
      </c>
      <c r="C72" s="59" t="s">
        <v>761</v>
      </c>
      <c r="D72" s="59">
        <v>1</v>
      </c>
      <c r="E72" s="59">
        <v>0</v>
      </c>
      <c r="F72" s="60">
        <v>8.18</v>
      </c>
      <c r="G72" s="59">
        <v>8.19</v>
      </c>
      <c r="H72" s="59">
        <v>2</v>
      </c>
      <c r="I72" s="62" t="s">
        <v>795</v>
      </c>
      <c r="J72" s="50"/>
      <c r="K72" s="50"/>
      <c r="L72" s="50"/>
      <c r="M72" s="50"/>
    </row>
    <row r="73" spans="1:13" s="49" customFormat="1" ht="51">
      <c r="A73" s="65" t="s">
        <v>420</v>
      </c>
      <c r="B73" s="66" t="s">
        <v>167</v>
      </c>
      <c r="C73" s="59" t="s">
        <v>764</v>
      </c>
      <c r="D73" s="64">
        <v>1</v>
      </c>
      <c r="E73" s="64">
        <v>1</v>
      </c>
      <c r="F73" s="60">
        <v>11.97</v>
      </c>
      <c r="G73" s="60">
        <v>13.71</v>
      </c>
      <c r="H73" s="59">
        <v>7</v>
      </c>
      <c r="I73" s="62" t="s">
        <v>897</v>
      </c>
      <c r="J73" s="50"/>
      <c r="K73" s="50"/>
      <c r="L73" s="50"/>
      <c r="M73" s="50"/>
    </row>
    <row r="74" spans="1:13" s="49" customFormat="1" ht="51">
      <c r="A74" s="65" t="s">
        <v>421</v>
      </c>
      <c r="B74" s="66" t="s">
        <v>168</v>
      </c>
      <c r="C74" s="59" t="s">
        <v>761</v>
      </c>
      <c r="D74" s="59">
        <v>0</v>
      </c>
      <c r="E74" s="59">
        <v>0</v>
      </c>
      <c r="F74" s="60">
        <v>6.33</v>
      </c>
      <c r="G74" s="60">
        <v>6.46</v>
      </c>
      <c r="H74" s="59">
        <v>7</v>
      </c>
      <c r="I74" s="62" t="s">
        <v>823</v>
      </c>
      <c r="J74" s="50"/>
      <c r="K74" s="50"/>
      <c r="L74" s="50"/>
      <c r="M74" s="50"/>
    </row>
    <row r="75" spans="1:13" s="49" customFormat="1" ht="51">
      <c r="A75" s="65" t="s">
        <v>423</v>
      </c>
      <c r="B75" s="66" t="s">
        <v>170</v>
      </c>
      <c r="C75" s="59" t="s">
        <v>763</v>
      </c>
      <c r="D75" s="59">
        <v>0</v>
      </c>
      <c r="E75" s="59">
        <v>4</v>
      </c>
      <c r="F75" s="60">
        <v>11.83</v>
      </c>
      <c r="G75" s="60">
        <v>9.9</v>
      </c>
      <c r="H75" s="59">
        <v>7</v>
      </c>
      <c r="I75" s="62" t="s">
        <v>890</v>
      </c>
      <c r="J75" s="50"/>
      <c r="K75" s="50"/>
      <c r="L75" s="50"/>
      <c r="M75" s="50"/>
    </row>
    <row r="76" spans="1:13" s="49" customFormat="1" ht="38.25">
      <c r="A76" s="76" t="s">
        <v>425</v>
      </c>
      <c r="B76" s="66" t="s">
        <v>173</v>
      </c>
      <c r="C76" s="59" t="s">
        <v>764</v>
      </c>
      <c r="D76" s="64">
        <v>0</v>
      </c>
      <c r="E76" s="64">
        <v>0</v>
      </c>
      <c r="F76" s="60">
        <v>2.76</v>
      </c>
      <c r="G76" s="59">
        <v>2.72</v>
      </c>
      <c r="H76" s="59">
        <v>4</v>
      </c>
      <c r="I76" s="73" t="s">
        <v>779</v>
      </c>
      <c r="J76" s="50"/>
      <c r="K76" s="50"/>
      <c r="L76" s="50"/>
      <c r="M76" s="50"/>
    </row>
    <row r="77" spans="1:13" s="49" customFormat="1" ht="38.25">
      <c r="A77" s="63" t="s">
        <v>428</v>
      </c>
      <c r="B77" s="58" t="s">
        <v>361</v>
      </c>
      <c r="C77" s="59" t="s">
        <v>763</v>
      </c>
      <c r="D77" s="74">
        <v>0</v>
      </c>
      <c r="E77" s="74">
        <v>0</v>
      </c>
      <c r="F77" s="60">
        <v>23.5</v>
      </c>
      <c r="G77" s="59">
        <v>18.95</v>
      </c>
      <c r="H77" s="59">
        <v>1</v>
      </c>
      <c r="I77" s="73" t="s">
        <v>771</v>
      </c>
      <c r="J77" s="50"/>
      <c r="K77" s="50"/>
      <c r="L77" s="50"/>
      <c r="M77" s="50"/>
    </row>
    <row r="78" spans="1:13" s="49" customFormat="1" ht="51">
      <c r="A78" s="76" t="s">
        <v>432</v>
      </c>
      <c r="B78" s="66" t="s">
        <v>350</v>
      </c>
      <c r="C78" s="75" t="s">
        <v>764</v>
      </c>
      <c r="D78" s="75">
        <v>0</v>
      </c>
      <c r="E78" s="75">
        <v>0</v>
      </c>
      <c r="F78" s="60">
        <v>11.88</v>
      </c>
      <c r="G78" s="59">
        <v>12.05</v>
      </c>
      <c r="H78" s="59">
        <v>8</v>
      </c>
      <c r="I78" s="62" t="s">
        <v>780</v>
      </c>
      <c r="J78" s="50"/>
      <c r="K78" s="50"/>
      <c r="L78" s="50"/>
      <c r="M78" s="50"/>
    </row>
    <row r="79" spans="1:13" s="49" customFormat="1" ht="38.25">
      <c r="A79" s="63" t="s">
        <v>861</v>
      </c>
      <c r="B79" s="58" t="s">
        <v>862</v>
      </c>
      <c r="C79" s="59" t="s">
        <v>764</v>
      </c>
      <c r="D79" s="59">
        <v>0</v>
      </c>
      <c r="E79" s="59">
        <v>0</v>
      </c>
      <c r="F79" s="60">
        <v>2.5499999999999998</v>
      </c>
      <c r="G79" s="60">
        <v>2.7</v>
      </c>
      <c r="H79" s="59">
        <v>1</v>
      </c>
      <c r="I79" s="62" t="s">
        <v>877</v>
      </c>
      <c r="J79" s="50"/>
      <c r="K79" s="50"/>
      <c r="L79" s="50"/>
      <c r="M79" s="50"/>
    </row>
    <row r="80" spans="1:13" s="49" customFormat="1" ht="25.5">
      <c r="A80" s="65" t="s">
        <v>434</v>
      </c>
      <c r="B80" s="66" t="s">
        <v>362</v>
      </c>
      <c r="C80" s="59" t="s">
        <v>761</v>
      </c>
      <c r="D80" s="64">
        <v>0</v>
      </c>
      <c r="E80" s="64">
        <v>0</v>
      </c>
      <c r="F80" s="60">
        <v>2.2999999999999998</v>
      </c>
      <c r="G80" s="60">
        <v>2.35</v>
      </c>
      <c r="H80" s="59">
        <v>1</v>
      </c>
      <c r="I80" s="62" t="s">
        <v>785</v>
      </c>
      <c r="J80" s="50"/>
      <c r="K80" s="50"/>
      <c r="L80" s="50"/>
      <c r="M80" s="50"/>
    </row>
    <row r="81" spans="1:13" s="49" customFormat="1" ht="25.5">
      <c r="A81" s="63" t="s">
        <v>783</v>
      </c>
      <c r="B81" s="58" t="s">
        <v>784</v>
      </c>
      <c r="C81" s="59" t="s">
        <v>764</v>
      </c>
      <c r="D81" s="59">
        <v>0</v>
      </c>
      <c r="E81" s="59">
        <v>0</v>
      </c>
      <c r="F81" s="59">
        <v>2.2599999999999998</v>
      </c>
      <c r="G81" s="60">
        <v>2.2999999999999998</v>
      </c>
      <c r="H81" s="59">
        <v>1</v>
      </c>
      <c r="I81" s="62" t="s">
        <v>786</v>
      </c>
      <c r="J81" s="50"/>
      <c r="K81" s="50"/>
      <c r="L81" s="50"/>
      <c r="M81" s="50"/>
    </row>
    <row r="82" spans="1:13" s="49" customFormat="1" ht="51">
      <c r="A82" s="65" t="s">
        <v>435</v>
      </c>
      <c r="B82" s="66" t="s">
        <v>178</v>
      </c>
      <c r="C82" s="80" t="s">
        <v>761</v>
      </c>
      <c r="D82" s="81">
        <v>0</v>
      </c>
      <c r="E82" s="81">
        <v>0</v>
      </c>
      <c r="F82" s="60">
        <v>10.119999999999999</v>
      </c>
      <c r="G82" s="60">
        <v>10.69</v>
      </c>
      <c r="H82" s="61">
        <v>8</v>
      </c>
      <c r="I82" s="62" t="s">
        <v>811</v>
      </c>
      <c r="J82" s="50"/>
      <c r="K82" s="50"/>
      <c r="L82" s="50"/>
      <c r="M82" s="50"/>
    </row>
    <row r="83" spans="1:13" s="49" customFormat="1" ht="38.25">
      <c r="A83" s="65" t="s">
        <v>437</v>
      </c>
      <c r="B83" s="66" t="s">
        <v>180</v>
      </c>
      <c r="C83" s="59" t="s">
        <v>763</v>
      </c>
      <c r="D83" s="59">
        <v>0</v>
      </c>
      <c r="E83" s="59">
        <v>0</v>
      </c>
      <c r="F83" s="60">
        <v>4.13</v>
      </c>
      <c r="G83" s="60">
        <v>4.1900000000000004</v>
      </c>
      <c r="H83" s="59">
        <v>6</v>
      </c>
      <c r="I83" s="62" t="s">
        <v>891</v>
      </c>
      <c r="J83" s="50"/>
      <c r="K83" s="50"/>
      <c r="L83" s="50"/>
      <c r="M83" s="50"/>
    </row>
    <row r="84" spans="1:13" s="49" customFormat="1" ht="51">
      <c r="A84" s="57" t="s">
        <v>438</v>
      </c>
      <c r="B84" s="58" t="s">
        <v>359</v>
      </c>
      <c r="C84" s="59" t="s">
        <v>761</v>
      </c>
      <c r="D84" s="59">
        <v>1</v>
      </c>
      <c r="E84" s="59">
        <v>0</v>
      </c>
      <c r="F84" s="60">
        <v>19.87</v>
      </c>
      <c r="G84" s="60">
        <v>28.5</v>
      </c>
      <c r="H84" s="59">
        <v>4</v>
      </c>
      <c r="I84" s="77" t="s">
        <v>781</v>
      </c>
      <c r="J84" s="50"/>
      <c r="K84" s="50"/>
      <c r="L84" s="50"/>
      <c r="M84" s="50"/>
    </row>
    <row r="85" spans="1:13" s="49" customFormat="1" ht="38.25">
      <c r="A85" s="63" t="s">
        <v>700</v>
      </c>
      <c r="B85" s="58" t="s">
        <v>701</v>
      </c>
      <c r="C85" s="59" t="s">
        <v>761</v>
      </c>
      <c r="D85" s="59">
        <v>0</v>
      </c>
      <c r="E85" s="59">
        <v>0</v>
      </c>
      <c r="F85" s="59">
        <v>3.54</v>
      </c>
      <c r="G85" s="60">
        <v>3.56</v>
      </c>
      <c r="H85" s="59">
        <v>2</v>
      </c>
      <c r="I85" s="62" t="s">
        <v>787</v>
      </c>
      <c r="J85" s="50"/>
      <c r="K85" s="50"/>
      <c r="L85" s="50"/>
      <c r="M85" s="50"/>
    </row>
    <row r="86" spans="1:13" s="49" customFormat="1" ht="51">
      <c r="A86" s="65" t="s">
        <v>441</v>
      </c>
      <c r="B86" s="66" t="s">
        <v>182</v>
      </c>
      <c r="C86" s="80" t="s">
        <v>764</v>
      </c>
      <c r="D86" s="81">
        <v>0</v>
      </c>
      <c r="E86" s="81">
        <v>0</v>
      </c>
      <c r="F86" s="60">
        <v>122.59</v>
      </c>
      <c r="G86" s="60">
        <v>127.22</v>
      </c>
      <c r="H86" s="61">
        <v>7</v>
      </c>
      <c r="I86" s="62" t="s">
        <v>812</v>
      </c>
      <c r="J86" s="50"/>
      <c r="K86" s="50"/>
      <c r="L86" s="50"/>
      <c r="M86" s="50"/>
    </row>
    <row r="87" spans="1:13" s="49" customFormat="1" ht="38.25">
      <c r="A87" s="65" t="s">
        <v>443</v>
      </c>
      <c r="B87" s="66" t="s">
        <v>184</v>
      </c>
      <c r="C87" s="59" t="s">
        <v>761</v>
      </c>
      <c r="D87" s="59">
        <v>0</v>
      </c>
      <c r="E87" s="59">
        <v>0</v>
      </c>
      <c r="F87" s="60">
        <v>78.06</v>
      </c>
      <c r="G87" s="60">
        <v>80.78</v>
      </c>
      <c r="H87" s="59">
        <v>8</v>
      </c>
      <c r="I87" s="62" t="s">
        <v>824</v>
      </c>
      <c r="J87" s="50"/>
      <c r="K87" s="50"/>
      <c r="L87" s="50"/>
      <c r="M87" s="50"/>
    </row>
    <row r="88" spans="1:13" s="49" customFormat="1" ht="51">
      <c r="A88" s="65" t="s">
        <v>444</v>
      </c>
      <c r="B88" s="66" t="s">
        <v>185</v>
      </c>
      <c r="C88" s="59" t="s">
        <v>761</v>
      </c>
      <c r="D88" s="59">
        <v>0</v>
      </c>
      <c r="E88" s="59">
        <v>1</v>
      </c>
      <c r="F88" s="60">
        <v>11.02</v>
      </c>
      <c r="G88" s="60">
        <v>13.16</v>
      </c>
      <c r="H88" s="59">
        <v>8</v>
      </c>
      <c r="I88" s="62" t="s">
        <v>834</v>
      </c>
      <c r="J88" s="50"/>
      <c r="K88" s="50"/>
      <c r="L88" s="50"/>
      <c r="M88" s="50"/>
    </row>
    <row r="89" spans="1:13" s="49" customFormat="1" ht="38.25">
      <c r="A89" s="63" t="s">
        <v>797</v>
      </c>
      <c r="B89" s="58" t="s">
        <v>798</v>
      </c>
      <c r="C89" s="59" t="s">
        <v>764</v>
      </c>
      <c r="D89" s="59">
        <v>0</v>
      </c>
      <c r="E89" s="59">
        <v>0</v>
      </c>
      <c r="F89" s="59">
        <v>1.45</v>
      </c>
      <c r="G89" s="60">
        <v>1.45</v>
      </c>
      <c r="H89" s="59">
        <v>3</v>
      </c>
      <c r="I89" s="62" t="s">
        <v>800</v>
      </c>
      <c r="J89" s="50"/>
      <c r="K89" s="50"/>
      <c r="L89" s="50"/>
      <c r="M89" s="50"/>
    </row>
    <row r="90" spans="1:13" s="49" customFormat="1" ht="38.25">
      <c r="A90" s="63" t="s">
        <v>609</v>
      </c>
      <c r="B90" s="58" t="s">
        <v>187</v>
      </c>
      <c r="C90" s="64" t="s">
        <v>763</v>
      </c>
      <c r="D90" s="64">
        <v>0</v>
      </c>
      <c r="E90" s="64">
        <v>0</v>
      </c>
      <c r="F90" s="60">
        <v>18.46</v>
      </c>
      <c r="G90" s="60">
        <v>18.95</v>
      </c>
      <c r="H90" s="61">
        <v>2</v>
      </c>
      <c r="I90" s="62" t="s">
        <v>767</v>
      </c>
      <c r="J90" s="50"/>
      <c r="K90" s="50"/>
      <c r="L90" s="50"/>
      <c r="M90" s="50"/>
    </row>
    <row r="91" spans="1:13" s="49" customFormat="1" ht="38.25">
      <c r="A91" s="65" t="s">
        <v>448</v>
      </c>
      <c r="B91" s="66" t="s">
        <v>190</v>
      </c>
      <c r="C91" s="59" t="s">
        <v>763</v>
      </c>
      <c r="D91" s="59">
        <v>0</v>
      </c>
      <c r="E91" s="59">
        <v>0</v>
      </c>
      <c r="F91" s="60">
        <v>0.95</v>
      </c>
      <c r="G91" s="60">
        <v>0.68</v>
      </c>
      <c r="H91" s="59">
        <v>2</v>
      </c>
      <c r="I91" s="62" t="s">
        <v>915</v>
      </c>
      <c r="J91" s="50"/>
      <c r="K91" s="50"/>
      <c r="L91" s="50"/>
      <c r="M91" s="50"/>
    </row>
    <row r="92" spans="1:13" s="49" customFormat="1" ht="51">
      <c r="A92" s="65" t="s">
        <v>191</v>
      </c>
      <c r="B92" s="66" t="s">
        <v>191</v>
      </c>
      <c r="C92" s="64" t="s">
        <v>764</v>
      </c>
      <c r="D92" s="64">
        <v>1</v>
      </c>
      <c r="E92" s="64">
        <v>0</v>
      </c>
      <c r="F92" s="60">
        <v>116.48</v>
      </c>
      <c r="G92" s="60">
        <v>123.53</v>
      </c>
      <c r="H92" s="59">
        <v>7</v>
      </c>
      <c r="I92" s="62" t="s">
        <v>825</v>
      </c>
      <c r="J92" s="50"/>
      <c r="K92" s="50"/>
      <c r="L92" s="50"/>
      <c r="M92" s="50"/>
    </row>
    <row r="93" spans="1:13" s="49" customFormat="1" ht="51">
      <c r="A93" s="65" t="s">
        <v>450</v>
      </c>
      <c r="B93" s="66" t="s">
        <v>192</v>
      </c>
      <c r="C93" s="64" t="s">
        <v>764</v>
      </c>
      <c r="D93" s="64">
        <v>0</v>
      </c>
      <c r="E93" s="64">
        <v>0</v>
      </c>
      <c r="F93" s="60">
        <v>8.85</v>
      </c>
      <c r="G93" s="60">
        <v>9.08</v>
      </c>
      <c r="H93" s="59">
        <v>6</v>
      </c>
      <c r="I93" s="62" t="s">
        <v>827</v>
      </c>
      <c r="J93" s="50"/>
      <c r="K93" s="50"/>
      <c r="L93" s="50"/>
      <c r="M93" s="50"/>
    </row>
    <row r="94" spans="1:13" s="49" customFormat="1" ht="51">
      <c r="A94" s="65" t="s">
        <v>451</v>
      </c>
      <c r="B94" s="66" t="s">
        <v>193</v>
      </c>
      <c r="C94" s="64" t="s">
        <v>763</v>
      </c>
      <c r="D94" s="64">
        <v>0</v>
      </c>
      <c r="E94" s="64">
        <v>0</v>
      </c>
      <c r="F94" s="60">
        <v>79.180000000000007</v>
      </c>
      <c r="G94" s="60">
        <v>72.900000000000006</v>
      </c>
      <c r="H94" s="59">
        <v>6</v>
      </c>
      <c r="I94" s="62" t="s">
        <v>826</v>
      </c>
      <c r="J94" s="50"/>
      <c r="K94" s="50"/>
      <c r="L94" s="50"/>
      <c r="M94" s="50"/>
    </row>
    <row r="95" spans="1:13" s="49" customFormat="1" ht="51">
      <c r="A95" s="68" t="s">
        <v>452</v>
      </c>
      <c r="B95" s="69" t="s">
        <v>194</v>
      </c>
      <c r="C95" s="70" t="s">
        <v>761</v>
      </c>
      <c r="D95" s="70">
        <v>0</v>
      </c>
      <c r="E95" s="70">
        <v>0</v>
      </c>
      <c r="F95" s="71">
        <v>5.44</v>
      </c>
      <c r="G95" s="72">
        <v>6.25</v>
      </c>
      <c r="H95" s="72">
        <v>5</v>
      </c>
      <c r="I95" s="62" t="s">
        <v>770</v>
      </c>
      <c r="J95" s="50"/>
      <c r="K95" s="50"/>
      <c r="L95" s="50"/>
      <c r="M95" s="50"/>
    </row>
    <row r="96" spans="1:13" s="49" customFormat="1" ht="51">
      <c r="A96" s="78" t="s">
        <v>453</v>
      </c>
      <c r="B96" s="79" t="s">
        <v>195</v>
      </c>
      <c r="C96" s="64" t="s">
        <v>763</v>
      </c>
      <c r="D96" s="64">
        <v>1</v>
      </c>
      <c r="E96" s="64">
        <v>0</v>
      </c>
      <c r="F96" s="60">
        <v>2.74</v>
      </c>
      <c r="G96" s="60">
        <v>2.75</v>
      </c>
      <c r="H96" s="59">
        <v>6</v>
      </c>
      <c r="I96" s="62" t="s">
        <v>871</v>
      </c>
      <c r="J96" s="50"/>
      <c r="K96" s="50"/>
      <c r="L96" s="50"/>
      <c r="M96" s="50"/>
    </row>
    <row r="97" spans="1:13" s="49" customFormat="1" ht="38.25">
      <c r="A97" s="63" t="s">
        <v>709</v>
      </c>
      <c r="B97" s="58" t="s">
        <v>709</v>
      </c>
      <c r="C97" s="59" t="s">
        <v>761</v>
      </c>
      <c r="D97" s="59">
        <v>0</v>
      </c>
      <c r="E97" s="59">
        <v>1</v>
      </c>
      <c r="F97" s="60">
        <v>1.6</v>
      </c>
      <c r="G97" s="60">
        <v>1.6</v>
      </c>
      <c r="H97" s="59">
        <v>1</v>
      </c>
      <c r="I97" s="62" t="s">
        <v>801</v>
      </c>
      <c r="J97" s="50"/>
      <c r="K97" s="50"/>
      <c r="L97" s="50"/>
      <c r="M97" s="50"/>
    </row>
    <row r="98" spans="1:13" s="49" customFormat="1" ht="51">
      <c r="A98" s="63" t="s">
        <v>731</v>
      </c>
      <c r="B98" s="58" t="s">
        <v>730</v>
      </c>
      <c r="C98" s="59" t="s">
        <v>763</v>
      </c>
      <c r="D98" s="59">
        <v>0</v>
      </c>
      <c r="E98" s="59">
        <v>0</v>
      </c>
      <c r="F98" s="60">
        <v>15.08</v>
      </c>
      <c r="G98" s="60">
        <v>13.32</v>
      </c>
      <c r="H98" s="59">
        <v>2</v>
      </c>
      <c r="I98" s="62" t="s">
        <v>885</v>
      </c>
      <c r="J98" s="50"/>
      <c r="K98" s="50"/>
      <c r="L98" s="50"/>
      <c r="M98" s="50"/>
    </row>
    <row r="99" spans="1:13" s="31" customFormat="1" ht="51">
      <c r="A99" s="78" t="s">
        <v>458</v>
      </c>
      <c r="B99" s="79" t="s">
        <v>198</v>
      </c>
      <c r="C99" s="59" t="s">
        <v>764</v>
      </c>
      <c r="D99" s="59">
        <v>0</v>
      </c>
      <c r="E99" s="59">
        <v>0</v>
      </c>
      <c r="F99" s="60">
        <v>2.4900000000000002</v>
      </c>
      <c r="G99" s="60">
        <v>2.54</v>
      </c>
      <c r="H99" s="59">
        <v>7</v>
      </c>
      <c r="I99" s="62" t="s">
        <v>846</v>
      </c>
      <c r="J99" s="85"/>
      <c r="K99" s="85"/>
      <c r="L99" s="85"/>
      <c r="M99" s="85"/>
    </row>
    <row r="100" spans="1:13" s="49" customFormat="1" ht="25.5">
      <c r="A100" s="63" t="s">
        <v>710</v>
      </c>
      <c r="B100" s="58" t="s">
        <v>711</v>
      </c>
      <c r="C100" s="59" t="s">
        <v>764</v>
      </c>
      <c r="D100" s="59">
        <v>0</v>
      </c>
      <c r="E100" s="59">
        <v>0</v>
      </c>
      <c r="F100" s="82">
        <v>9.2999999999999999E-2</v>
      </c>
      <c r="G100" s="82">
        <v>9.7000000000000003E-2</v>
      </c>
      <c r="H100" s="59">
        <v>1</v>
      </c>
      <c r="I100" s="62" t="s">
        <v>842</v>
      </c>
      <c r="J100" s="50"/>
      <c r="K100" s="50"/>
      <c r="L100" s="50"/>
      <c r="M100" s="50"/>
    </row>
    <row r="101" spans="1:13" s="49" customFormat="1" ht="38.25">
      <c r="A101" s="65" t="s">
        <v>464</v>
      </c>
      <c r="B101" s="66" t="s">
        <v>203</v>
      </c>
      <c r="C101" s="59" t="s">
        <v>764</v>
      </c>
      <c r="D101" s="59">
        <v>0</v>
      </c>
      <c r="E101" s="59">
        <v>0</v>
      </c>
      <c r="F101" s="60">
        <v>3.68</v>
      </c>
      <c r="G101" s="60">
        <v>4.05</v>
      </c>
      <c r="H101" s="59">
        <v>4</v>
      </c>
      <c r="I101" s="62" t="s">
        <v>892</v>
      </c>
      <c r="J101" s="50"/>
      <c r="K101" s="50"/>
      <c r="L101" s="50"/>
      <c r="M101" s="50"/>
    </row>
    <row r="102" spans="1:13" s="49" customFormat="1" ht="38.25">
      <c r="A102" s="63" t="s">
        <v>466</v>
      </c>
      <c r="B102" s="58" t="s">
        <v>320</v>
      </c>
      <c r="C102" s="60" t="s">
        <v>764</v>
      </c>
      <c r="D102" s="61">
        <v>0</v>
      </c>
      <c r="E102" s="61">
        <v>0</v>
      </c>
      <c r="F102" s="60">
        <v>3.85</v>
      </c>
      <c r="G102" s="60">
        <v>3.85</v>
      </c>
      <c r="H102" s="61">
        <v>3</v>
      </c>
      <c r="I102" s="62" t="s">
        <v>809</v>
      </c>
      <c r="J102" s="50"/>
      <c r="K102" s="50"/>
      <c r="L102" s="50"/>
      <c r="M102" s="50"/>
    </row>
    <row r="103" spans="1:13" s="49" customFormat="1" ht="25.5">
      <c r="A103" s="65" t="s">
        <v>467</v>
      </c>
      <c r="B103" s="66" t="s">
        <v>204</v>
      </c>
      <c r="C103" s="59" t="s">
        <v>764</v>
      </c>
      <c r="D103" s="59">
        <v>0</v>
      </c>
      <c r="E103" s="59">
        <v>0</v>
      </c>
      <c r="F103" s="60">
        <v>1.96</v>
      </c>
      <c r="G103" s="60">
        <v>1.98</v>
      </c>
      <c r="H103" s="59">
        <v>2</v>
      </c>
      <c r="I103" s="62" t="s">
        <v>886</v>
      </c>
      <c r="J103" s="50"/>
      <c r="K103" s="50"/>
      <c r="L103" s="50"/>
      <c r="M103" s="50"/>
    </row>
    <row r="104" spans="1:13" s="49" customFormat="1" ht="51">
      <c r="A104" s="76" t="s">
        <v>468</v>
      </c>
      <c r="B104" s="66" t="s">
        <v>205</v>
      </c>
      <c r="C104" s="59" t="s">
        <v>763</v>
      </c>
      <c r="D104" s="59">
        <v>0</v>
      </c>
      <c r="E104" s="59">
        <v>0</v>
      </c>
      <c r="F104" s="60">
        <v>3.19</v>
      </c>
      <c r="G104" s="59">
        <v>3.18</v>
      </c>
      <c r="H104" s="59">
        <v>2</v>
      </c>
      <c r="I104" s="77" t="s">
        <v>782</v>
      </c>
      <c r="J104" s="50"/>
      <c r="K104" s="50"/>
      <c r="L104" s="50"/>
      <c r="M104" s="50"/>
    </row>
    <row r="105" spans="1:13" s="49" customFormat="1" ht="38.25">
      <c r="A105" s="65" t="s">
        <v>470</v>
      </c>
      <c r="B105" s="66" t="s">
        <v>206</v>
      </c>
      <c r="C105" s="59" t="s">
        <v>761</v>
      </c>
      <c r="D105" s="59">
        <v>0</v>
      </c>
      <c r="E105" s="59">
        <v>0</v>
      </c>
      <c r="F105" s="60">
        <v>7.42</v>
      </c>
      <c r="G105" s="60">
        <v>7.63</v>
      </c>
      <c r="H105" s="59">
        <v>6</v>
      </c>
      <c r="I105" s="62" t="s">
        <v>847</v>
      </c>
      <c r="J105" s="50"/>
      <c r="K105" s="50"/>
      <c r="L105" s="50"/>
      <c r="M105" s="50"/>
    </row>
    <row r="106" spans="1:13" s="49" customFormat="1" ht="38.25">
      <c r="A106" s="65" t="s">
        <v>693</v>
      </c>
      <c r="B106" s="66" t="s">
        <v>207</v>
      </c>
      <c r="C106" s="60" t="s">
        <v>764</v>
      </c>
      <c r="D106" s="61">
        <v>0</v>
      </c>
      <c r="E106" s="61">
        <v>0</v>
      </c>
      <c r="F106" s="60">
        <v>5.01</v>
      </c>
      <c r="G106" s="60">
        <v>5.08</v>
      </c>
      <c r="H106" s="61">
        <v>6</v>
      </c>
      <c r="I106" s="62" t="s">
        <v>813</v>
      </c>
      <c r="J106" s="50"/>
      <c r="K106" s="50"/>
      <c r="L106" s="50"/>
      <c r="M106" s="50"/>
    </row>
    <row r="107" spans="1:13" s="49" customFormat="1" ht="51">
      <c r="A107" s="63" t="s">
        <v>473</v>
      </c>
      <c r="B107" s="58" t="s">
        <v>210</v>
      </c>
      <c r="C107" s="59" t="s">
        <v>763</v>
      </c>
      <c r="D107" s="59">
        <v>0</v>
      </c>
      <c r="E107" s="59">
        <v>0</v>
      </c>
      <c r="F107" s="60">
        <v>9.84</v>
      </c>
      <c r="G107" s="67">
        <v>10.18</v>
      </c>
      <c r="H107" s="59">
        <v>5</v>
      </c>
      <c r="I107" s="62" t="s">
        <v>768</v>
      </c>
      <c r="J107" s="50"/>
      <c r="K107" s="50"/>
      <c r="L107" s="50"/>
      <c r="M107" s="50"/>
    </row>
    <row r="108" spans="1:13" s="49" customFormat="1" ht="38.25">
      <c r="A108" s="65" t="s">
        <v>474</v>
      </c>
      <c r="B108" s="66" t="s">
        <v>211</v>
      </c>
      <c r="C108" s="59" t="s">
        <v>764</v>
      </c>
      <c r="D108" s="59">
        <v>0</v>
      </c>
      <c r="E108" s="59">
        <v>1</v>
      </c>
      <c r="F108" s="60">
        <v>2.65</v>
      </c>
      <c r="G108" s="60">
        <v>2.59</v>
      </c>
      <c r="H108" s="59">
        <v>6</v>
      </c>
      <c r="I108" s="62" t="s">
        <v>898</v>
      </c>
      <c r="J108" s="50"/>
      <c r="K108" s="50"/>
      <c r="L108" s="50"/>
      <c r="M108" s="50"/>
    </row>
    <row r="109" spans="1:13" s="49" customFormat="1" ht="51">
      <c r="A109" s="65" t="s">
        <v>625</v>
      </c>
      <c r="B109" s="66" t="s">
        <v>626</v>
      </c>
      <c r="C109" s="59" t="s">
        <v>761</v>
      </c>
      <c r="D109" s="59">
        <v>0</v>
      </c>
      <c r="E109" s="59">
        <v>0</v>
      </c>
      <c r="F109" s="60">
        <v>4.38</v>
      </c>
      <c r="G109" s="60">
        <v>4.22</v>
      </c>
      <c r="H109" s="59">
        <v>2</v>
      </c>
      <c r="I109" s="62" t="s">
        <v>857</v>
      </c>
      <c r="J109" s="50"/>
      <c r="K109" s="50"/>
      <c r="L109" s="50"/>
      <c r="M109" s="50"/>
    </row>
    <row r="110" spans="1:13" s="49" customFormat="1" ht="38.25">
      <c r="A110" s="78" t="s">
        <v>478</v>
      </c>
      <c r="B110" s="79" t="s">
        <v>214</v>
      </c>
      <c r="C110" s="59" t="s">
        <v>761</v>
      </c>
      <c r="D110" s="59">
        <v>0</v>
      </c>
      <c r="E110" s="59">
        <v>0</v>
      </c>
      <c r="F110" s="60">
        <v>4.47</v>
      </c>
      <c r="G110" s="60">
        <v>4.24</v>
      </c>
      <c r="H110" s="59">
        <v>5</v>
      </c>
      <c r="I110" s="62" t="s">
        <v>791</v>
      </c>
      <c r="J110" s="50"/>
      <c r="K110" s="50"/>
      <c r="L110" s="50"/>
      <c r="M110" s="50"/>
    </row>
    <row r="111" spans="1:13" s="49" customFormat="1" ht="38.25">
      <c r="A111" s="63" t="s">
        <v>638</v>
      </c>
      <c r="B111" s="58" t="s">
        <v>639</v>
      </c>
      <c r="C111" s="59" t="s">
        <v>763</v>
      </c>
      <c r="D111" s="83">
        <v>0</v>
      </c>
      <c r="E111" s="83">
        <v>0</v>
      </c>
      <c r="F111" s="84">
        <v>2.89</v>
      </c>
      <c r="G111" s="60">
        <v>2.62</v>
      </c>
      <c r="H111" s="59">
        <v>1</v>
      </c>
      <c r="I111" s="62" t="s">
        <v>858</v>
      </c>
      <c r="J111" s="50"/>
      <c r="K111" s="50"/>
      <c r="L111" s="50"/>
      <c r="M111" s="50"/>
    </row>
    <row r="112" spans="1:13" s="49" customFormat="1" ht="38.25">
      <c r="A112" s="63" t="s">
        <v>621</v>
      </c>
      <c r="B112" s="58" t="s">
        <v>622</v>
      </c>
      <c r="C112" s="59" t="s">
        <v>761</v>
      </c>
      <c r="D112" s="59">
        <v>0</v>
      </c>
      <c r="E112" s="59">
        <v>0</v>
      </c>
      <c r="F112" s="60">
        <v>4.67</v>
      </c>
      <c r="G112" s="60">
        <v>4.7</v>
      </c>
      <c r="H112" s="59">
        <v>1</v>
      </c>
      <c r="I112" s="62" t="s">
        <v>792</v>
      </c>
      <c r="J112" s="50"/>
      <c r="K112" s="50"/>
      <c r="L112" s="50"/>
      <c r="M112" s="50"/>
    </row>
    <row r="113" spans="1:13" s="49" customFormat="1" ht="25.5">
      <c r="A113" s="65" t="s">
        <v>483</v>
      </c>
      <c r="B113" s="66" t="s">
        <v>219</v>
      </c>
      <c r="C113" s="59" t="s">
        <v>761</v>
      </c>
      <c r="D113" s="59">
        <v>0</v>
      </c>
      <c r="E113" s="59">
        <v>0</v>
      </c>
      <c r="F113" s="60">
        <v>2.11</v>
      </c>
      <c r="G113" s="60">
        <v>2.13</v>
      </c>
      <c r="H113" s="59">
        <v>3</v>
      </c>
      <c r="I113" s="62" t="s">
        <v>893</v>
      </c>
      <c r="J113" s="50"/>
      <c r="K113" s="50"/>
      <c r="L113" s="50"/>
      <c r="M113" s="50"/>
    </row>
    <row r="114" spans="1:13" s="49" customFormat="1" ht="38.25">
      <c r="A114" s="63" t="s">
        <v>820</v>
      </c>
      <c r="B114" s="58" t="s">
        <v>819</v>
      </c>
      <c r="C114" s="59" t="s">
        <v>761</v>
      </c>
      <c r="D114" s="59">
        <v>0</v>
      </c>
      <c r="E114" s="59">
        <v>0</v>
      </c>
      <c r="F114" s="60">
        <v>3.64</v>
      </c>
      <c r="G114" s="60">
        <v>3.72</v>
      </c>
      <c r="H114" s="59">
        <v>6</v>
      </c>
      <c r="I114" s="62" t="s">
        <v>836</v>
      </c>
      <c r="J114" s="50"/>
      <c r="K114" s="50"/>
      <c r="L114" s="50"/>
      <c r="M114" s="50"/>
    </row>
    <row r="115" spans="1:13" s="49" customFormat="1" ht="38.25">
      <c r="A115" s="65" t="s">
        <v>489</v>
      </c>
      <c r="B115" s="66" t="s">
        <v>223</v>
      </c>
      <c r="C115" s="59" t="s">
        <v>763</v>
      </c>
      <c r="D115" s="59">
        <v>0</v>
      </c>
      <c r="E115" s="59">
        <v>2</v>
      </c>
      <c r="F115" s="60">
        <v>8.6</v>
      </c>
      <c r="G115" s="60">
        <v>8.33</v>
      </c>
      <c r="H115" s="59">
        <v>5</v>
      </c>
      <c r="I115" s="62" t="s">
        <v>828</v>
      </c>
      <c r="J115" s="50"/>
      <c r="K115" s="50"/>
      <c r="L115" s="50"/>
      <c r="M115" s="50"/>
    </row>
    <row r="116" spans="1:13" s="49" customFormat="1" ht="38.25">
      <c r="A116" s="65" t="s">
        <v>351</v>
      </c>
      <c r="B116" s="66" t="s">
        <v>351</v>
      </c>
      <c r="C116" s="59" t="s">
        <v>761</v>
      </c>
      <c r="D116" s="59">
        <v>0</v>
      </c>
      <c r="E116" s="59">
        <v>1</v>
      </c>
      <c r="F116" s="60">
        <v>7</v>
      </c>
      <c r="G116" s="60">
        <v>5.86</v>
      </c>
      <c r="H116" s="59">
        <v>3</v>
      </c>
      <c r="I116" s="62" t="s">
        <v>844</v>
      </c>
      <c r="J116" s="50"/>
      <c r="K116" s="50"/>
      <c r="L116" s="50"/>
      <c r="M116" s="50"/>
    </row>
    <row r="117" spans="1:13" s="49" customFormat="1" ht="38.25">
      <c r="A117" s="65" t="s">
        <v>491</v>
      </c>
      <c r="B117" s="66" t="s">
        <v>225</v>
      </c>
      <c r="C117" s="59" t="s">
        <v>761</v>
      </c>
      <c r="D117" s="59">
        <v>0</v>
      </c>
      <c r="E117" s="59">
        <v>0</v>
      </c>
      <c r="F117" s="60">
        <v>2.15</v>
      </c>
      <c r="G117" s="60">
        <v>2.15</v>
      </c>
      <c r="H117" s="59">
        <v>1</v>
      </c>
      <c r="I117" s="62" t="s">
        <v>887</v>
      </c>
      <c r="J117" s="50"/>
      <c r="K117" s="50"/>
      <c r="L117" s="50"/>
      <c r="M117" s="50"/>
    </row>
    <row r="118" spans="1:13" s="49" customFormat="1" ht="51">
      <c r="A118" s="63" t="s">
        <v>493</v>
      </c>
      <c r="B118" s="58" t="s">
        <v>329</v>
      </c>
      <c r="C118" s="59" t="s">
        <v>763</v>
      </c>
      <c r="D118" s="59">
        <v>0</v>
      </c>
      <c r="E118" s="59">
        <v>0</v>
      </c>
      <c r="F118" s="60">
        <v>21.61</v>
      </c>
      <c r="G118" s="59">
        <v>21.12</v>
      </c>
      <c r="H118" s="59">
        <v>7</v>
      </c>
      <c r="I118" s="73" t="s">
        <v>772</v>
      </c>
      <c r="J118" s="50"/>
      <c r="K118" s="50"/>
      <c r="L118" s="50"/>
      <c r="M118" s="50"/>
    </row>
    <row r="119" spans="1:13" s="49" customFormat="1" ht="51">
      <c r="A119" s="65" t="s">
        <v>495</v>
      </c>
      <c r="B119" s="66" t="s">
        <v>228</v>
      </c>
      <c r="C119" s="59" t="s">
        <v>761</v>
      </c>
      <c r="D119" s="59">
        <v>0</v>
      </c>
      <c r="E119" s="59">
        <v>2</v>
      </c>
      <c r="F119" s="60">
        <v>29.84</v>
      </c>
      <c r="G119" s="60">
        <v>30.61</v>
      </c>
      <c r="H119" s="59">
        <v>8</v>
      </c>
      <c r="I119" s="62" t="s">
        <v>804</v>
      </c>
      <c r="J119" s="50"/>
      <c r="K119" s="50"/>
      <c r="L119" s="50"/>
      <c r="M119" s="50"/>
    </row>
    <row r="120" spans="1:13" s="49" customFormat="1" ht="38.25">
      <c r="A120" s="57" t="s">
        <v>863</v>
      </c>
      <c r="B120" s="59" t="s">
        <v>864</v>
      </c>
      <c r="C120" s="59" t="s">
        <v>764</v>
      </c>
      <c r="D120" s="59">
        <v>0</v>
      </c>
      <c r="E120" s="59">
        <v>0</v>
      </c>
      <c r="F120" s="60">
        <v>2.06</v>
      </c>
      <c r="G120" s="60">
        <v>2.16</v>
      </c>
      <c r="H120" s="59">
        <v>1</v>
      </c>
      <c r="I120" s="62" t="s">
        <v>865</v>
      </c>
      <c r="J120" s="50"/>
      <c r="K120" s="50"/>
      <c r="L120" s="50"/>
      <c r="M120" s="50"/>
    </row>
    <row r="121" spans="1:13" s="49" customFormat="1" ht="38.25">
      <c r="A121" s="63" t="s">
        <v>668</v>
      </c>
      <c r="B121" s="58" t="s">
        <v>669</v>
      </c>
      <c r="C121" s="59" t="s">
        <v>761</v>
      </c>
      <c r="D121" s="59">
        <v>0</v>
      </c>
      <c r="E121" s="59">
        <v>0</v>
      </c>
      <c r="F121" s="60">
        <v>8.41</v>
      </c>
      <c r="G121" s="60">
        <v>8.2899999999999991</v>
      </c>
      <c r="H121" s="59">
        <v>5</v>
      </c>
      <c r="I121" s="62" t="s">
        <v>880</v>
      </c>
      <c r="J121" s="50"/>
      <c r="K121" s="50"/>
      <c r="L121" s="50"/>
      <c r="M121" s="50"/>
    </row>
    <row r="122" spans="1:13" s="49" customFormat="1" ht="38.25">
      <c r="A122" s="65" t="s">
        <v>499</v>
      </c>
      <c r="B122" s="66" t="s">
        <v>232</v>
      </c>
      <c r="C122" s="59" t="s">
        <v>761</v>
      </c>
      <c r="D122" s="59">
        <v>1</v>
      </c>
      <c r="E122" s="59">
        <v>0</v>
      </c>
      <c r="F122" s="60">
        <v>26.08</v>
      </c>
      <c r="G122" s="60">
        <v>26.44</v>
      </c>
      <c r="H122" s="59">
        <v>6</v>
      </c>
      <c r="I122" s="62" t="s">
        <v>855</v>
      </c>
      <c r="J122" s="50"/>
      <c r="K122" s="50"/>
      <c r="L122" s="50"/>
      <c r="M122" s="50"/>
    </row>
    <row r="123" spans="1:13" s="49" customFormat="1" ht="38.25">
      <c r="A123" s="65" t="s">
        <v>500</v>
      </c>
      <c r="B123" s="66" t="s">
        <v>233</v>
      </c>
      <c r="C123" s="59" t="s">
        <v>764</v>
      </c>
      <c r="D123" s="59">
        <v>1</v>
      </c>
      <c r="E123" s="59">
        <v>0</v>
      </c>
      <c r="F123" s="60">
        <v>3.64</v>
      </c>
      <c r="G123" s="60">
        <v>3.43</v>
      </c>
      <c r="H123" s="59">
        <v>7</v>
      </c>
      <c r="I123" s="62" t="s">
        <v>888</v>
      </c>
      <c r="J123" s="50"/>
      <c r="K123" s="50"/>
      <c r="L123" s="50"/>
      <c r="M123" s="50"/>
    </row>
    <row r="124" spans="1:13" s="49" customFormat="1" ht="38.25">
      <c r="A124" s="65" t="s">
        <v>503</v>
      </c>
      <c r="B124" s="66" t="s">
        <v>317</v>
      </c>
      <c r="C124" s="59" t="s">
        <v>764</v>
      </c>
      <c r="D124" s="59">
        <v>0</v>
      </c>
      <c r="E124" s="59">
        <v>2</v>
      </c>
      <c r="F124" s="60">
        <v>2.67</v>
      </c>
      <c r="G124" s="60">
        <v>2.71</v>
      </c>
      <c r="H124" s="59">
        <v>8</v>
      </c>
      <c r="I124" s="62" t="s">
        <v>872</v>
      </c>
      <c r="J124" s="50"/>
      <c r="K124" s="50"/>
      <c r="L124" s="50"/>
      <c r="M124" s="50"/>
    </row>
    <row r="125" spans="1:13" s="49" customFormat="1" ht="38.25">
      <c r="A125" s="57" t="s">
        <v>867</v>
      </c>
      <c r="B125" s="58" t="s">
        <v>866</v>
      </c>
      <c r="C125" s="59" t="s">
        <v>761</v>
      </c>
      <c r="D125" s="59">
        <v>0</v>
      </c>
      <c r="E125" s="59">
        <v>0</v>
      </c>
      <c r="F125" s="60">
        <v>1.78</v>
      </c>
      <c r="G125" s="60">
        <v>1.65</v>
      </c>
      <c r="H125" s="59">
        <v>3</v>
      </c>
      <c r="I125" s="62" t="s">
        <v>882</v>
      </c>
      <c r="J125" s="50"/>
      <c r="K125" s="50"/>
      <c r="L125" s="50"/>
      <c r="M125" s="50"/>
    </row>
    <row r="126" spans="1:13" s="49" customFormat="1" ht="38.25">
      <c r="A126" s="65" t="s">
        <v>504</v>
      </c>
      <c r="B126" s="66" t="s">
        <v>237</v>
      </c>
      <c r="C126" s="59" t="s">
        <v>761</v>
      </c>
      <c r="D126" s="59">
        <v>0</v>
      </c>
      <c r="E126" s="59">
        <v>0</v>
      </c>
      <c r="F126" s="60">
        <v>12.81</v>
      </c>
      <c r="G126" s="59">
        <v>12.85</v>
      </c>
      <c r="H126" s="59">
        <v>4</v>
      </c>
      <c r="I126" s="62" t="s">
        <v>849</v>
      </c>
      <c r="J126" s="50"/>
      <c r="K126" s="50"/>
      <c r="L126" s="50"/>
      <c r="M126" s="50"/>
    </row>
    <row r="127" spans="1:13" s="49" customFormat="1" ht="38.25">
      <c r="A127" s="76" t="s">
        <v>505</v>
      </c>
      <c r="B127" s="66" t="s">
        <v>238</v>
      </c>
      <c r="C127" s="59" t="s">
        <v>763</v>
      </c>
      <c r="D127" s="59">
        <v>0</v>
      </c>
      <c r="E127" s="59">
        <v>0</v>
      </c>
      <c r="F127" s="60">
        <v>2.2200000000000002</v>
      </c>
      <c r="G127" s="60">
        <v>2.2400000000000002</v>
      </c>
      <c r="H127" s="59">
        <v>6</v>
      </c>
      <c r="I127" s="62" t="s">
        <v>848</v>
      </c>
      <c r="J127" s="50"/>
      <c r="K127" s="50"/>
      <c r="L127" s="50"/>
      <c r="M127" s="50"/>
    </row>
    <row r="128" spans="1:13" s="49" customFormat="1" ht="38.25">
      <c r="A128" s="65" t="s">
        <v>508</v>
      </c>
      <c r="B128" s="66" t="s">
        <v>240</v>
      </c>
      <c r="C128" s="59" t="s">
        <v>761</v>
      </c>
      <c r="D128" s="59">
        <v>0</v>
      </c>
      <c r="E128" s="59">
        <v>0</v>
      </c>
      <c r="F128" s="60">
        <v>2.16</v>
      </c>
      <c r="G128" s="60">
        <v>2.13</v>
      </c>
      <c r="H128" s="59">
        <v>3</v>
      </c>
      <c r="I128" s="62" t="s">
        <v>899</v>
      </c>
      <c r="J128" s="50"/>
      <c r="K128" s="50"/>
      <c r="L128" s="50"/>
      <c r="M128" s="50"/>
    </row>
    <row r="129" spans="1:13" s="49" customFormat="1" ht="51">
      <c r="A129" s="65" t="s">
        <v>509</v>
      </c>
      <c r="B129" s="66" t="s">
        <v>241</v>
      </c>
      <c r="C129" s="59" t="s">
        <v>764</v>
      </c>
      <c r="D129" s="59">
        <v>0</v>
      </c>
      <c r="E129" s="59">
        <v>0</v>
      </c>
      <c r="F129" s="60">
        <v>0.4</v>
      </c>
      <c r="G129" s="60">
        <v>0.53</v>
      </c>
      <c r="H129" s="59">
        <v>3</v>
      </c>
      <c r="I129" s="62" t="s">
        <v>829</v>
      </c>
      <c r="J129" s="50"/>
      <c r="K129" s="50"/>
      <c r="L129" s="50"/>
      <c r="M129" s="50"/>
    </row>
    <row r="130" spans="1:13" s="49" customFormat="1" ht="38.25">
      <c r="A130" s="63" t="s">
        <v>510</v>
      </c>
      <c r="B130" s="58" t="s">
        <v>330</v>
      </c>
      <c r="C130" s="59" t="s">
        <v>763</v>
      </c>
      <c r="D130" s="59">
        <v>0</v>
      </c>
      <c r="E130" s="59">
        <v>0</v>
      </c>
      <c r="F130" s="60">
        <v>4.5</v>
      </c>
      <c r="G130" s="60">
        <v>4.5</v>
      </c>
      <c r="H130" s="59">
        <v>1</v>
      </c>
      <c r="I130" s="62" t="s">
        <v>868</v>
      </c>
      <c r="J130" s="50"/>
      <c r="K130" s="50"/>
      <c r="L130" s="50"/>
      <c r="M130" s="50"/>
    </row>
    <row r="131" spans="1:13" s="49" customFormat="1" ht="25.5">
      <c r="A131" s="63" t="s">
        <v>511</v>
      </c>
      <c r="B131" s="58" t="s">
        <v>364</v>
      </c>
      <c r="C131" s="59" t="s">
        <v>761</v>
      </c>
      <c r="D131" s="59">
        <v>0</v>
      </c>
      <c r="E131" s="59">
        <v>0</v>
      </c>
      <c r="F131" s="60">
        <v>3.67</v>
      </c>
      <c r="G131" s="60">
        <v>3.61</v>
      </c>
      <c r="H131" s="59">
        <v>1</v>
      </c>
      <c r="I131" s="62" t="s">
        <v>894</v>
      </c>
      <c r="J131" s="50"/>
      <c r="K131" s="50"/>
      <c r="L131" s="50"/>
      <c r="M131" s="50"/>
    </row>
    <row r="132" spans="1:13" s="49" customFormat="1" ht="38.25">
      <c r="A132" s="65" t="s">
        <v>513</v>
      </c>
      <c r="B132" s="66" t="s">
        <v>242</v>
      </c>
      <c r="C132" s="59" t="s">
        <v>764</v>
      </c>
      <c r="D132" s="59">
        <v>3</v>
      </c>
      <c r="E132" s="59">
        <v>0</v>
      </c>
      <c r="F132" s="60">
        <v>5.34</v>
      </c>
      <c r="G132" s="60">
        <v>5.03</v>
      </c>
      <c r="H132" s="61">
        <v>5</v>
      </c>
      <c r="I132" s="62" t="s">
        <v>765</v>
      </c>
      <c r="J132" s="50"/>
      <c r="K132" s="50"/>
      <c r="L132" s="50"/>
      <c r="M132" s="50"/>
    </row>
    <row r="133" spans="1:13" s="49" customFormat="1" ht="38.25">
      <c r="A133" s="65" t="s">
        <v>514</v>
      </c>
      <c r="B133" s="66" t="s">
        <v>243</v>
      </c>
      <c r="C133" s="59" t="s">
        <v>764</v>
      </c>
      <c r="D133" s="59">
        <v>0</v>
      </c>
      <c r="E133" s="59">
        <v>0</v>
      </c>
      <c r="F133" s="60">
        <v>20.2</v>
      </c>
      <c r="G133" s="60">
        <v>21.31</v>
      </c>
      <c r="H133" s="59">
        <v>8</v>
      </c>
      <c r="I133" s="62" t="s">
        <v>805</v>
      </c>
      <c r="J133" s="50"/>
      <c r="K133" s="50"/>
      <c r="L133" s="50"/>
      <c r="M133" s="50"/>
    </row>
    <row r="134" spans="1:13" s="49" customFormat="1" ht="38.25">
      <c r="A134" s="65" t="s">
        <v>515</v>
      </c>
      <c r="B134" s="66" t="s">
        <v>244</v>
      </c>
      <c r="C134" s="59" t="s">
        <v>761</v>
      </c>
      <c r="D134" s="59">
        <v>0</v>
      </c>
      <c r="E134" s="59">
        <v>0</v>
      </c>
      <c r="F134" s="60">
        <v>18.41</v>
      </c>
      <c r="G134" s="59">
        <v>18.52</v>
      </c>
      <c r="H134" s="59">
        <v>6</v>
      </c>
      <c r="I134" s="73" t="s">
        <v>794</v>
      </c>
      <c r="J134" s="50"/>
      <c r="K134" s="50"/>
      <c r="L134" s="50"/>
      <c r="M134" s="50"/>
    </row>
    <row r="135" spans="1:13" s="49" customFormat="1" ht="38.25">
      <c r="A135" s="65" t="s">
        <v>517</v>
      </c>
      <c r="B135" s="66" t="s">
        <v>246</v>
      </c>
      <c r="C135" s="59" t="s">
        <v>761</v>
      </c>
      <c r="D135" s="59">
        <v>1</v>
      </c>
      <c r="E135" s="59">
        <v>0</v>
      </c>
      <c r="F135" s="60">
        <v>4.6399999999999997</v>
      </c>
      <c r="G135" s="60">
        <v>5.17</v>
      </c>
      <c r="H135" s="59">
        <v>7</v>
      </c>
      <c r="I135" s="62" t="s">
        <v>895</v>
      </c>
      <c r="J135" s="50"/>
      <c r="K135" s="50"/>
      <c r="L135" s="50"/>
      <c r="M135" s="50"/>
    </row>
    <row r="136" spans="1:13" s="49" customFormat="1" ht="25.5">
      <c r="A136" s="63" t="s">
        <v>617</v>
      </c>
      <c r="B136" s="58" t="s">
        <v>618</v>
      </c>
      <c r="C136" s="60" t="s">
        <v>761</v>
      </c>
      <c r="D136" s="61">
        <v>0</v>
      </c>
      <c r="E136" s="61">
        <v>0</v>
      </c>
      <c r="F136" s="60">
        <v>6.9</v>
      </c>
      <c r="G136" s="60">
        <v>7.6</v>
      </c>
      <c r="H136" s="61">
        <v>1</v>
      </c>
      <c r="I136" s="62" t="s">
        <v>808</v>
      </c>
      <c r="J136" s="50"/>
      <c r="K136" s="50"/>
      <c r="L136" s="50"/>
      <c r="M136" s="50"/>
    </row>
    <row r="137" spans="1:13" s="49" customFormat="1" ht="38.25">
      <c r="A137" s="65" t="s">
        <v>519</v>
      </c>
      <c r="B137" s="66" t="s">
        <v>248</v>
      </c>
      <c r="C137" s="59" t="s">
        <v>761</v>
      </c>
      <c r="D137" s="59">
        <v>0</v>
      </c>
      <c r="E137" s="59">
        <v>0</v>
      </c>
      <c r="F137" s="60">
        <v>4.26</v>
      </c>
      <c r="G137" s="60">
        <v>4.51</v>
      </c>
      <c r="H137" s="59">
        <v>5</v>
      </c>
      <c r="I137" s="62" t="s">
        <v>900</v>
      </c>
      <c r="J137" s="50"/>
      <c r="K137" s="50"/>
      <c r="L137" s="50"/>
      <c r="M137" s="50"/>
    </row>
    <row r="138" spans="1:13" s="49" customFormat="1" ht="38.25">
      <c r="A138" s="63" t="s">
        <v>521</v>
      </c>
      <c r="B138" s="58" t="s">
        <v>337</v>
      </c>
      <c r="C138" s="59" t="s">
        <v>764</v>
      </c>
      <c r="D138" s="59">
        <v>0</v>
      </c>
      <c r="E138" s="59">
        <v>0</v>
      </c>
      <c r="F138" s="60">
        <v>5.2</v>
      </c>
      <c r="G138" s="60">
        <v>5.03</v>
      </c>
      <c r="H138" s="59">
        <v>3</v>
      </c>
      <c r="I138" s="62" t="s">
        <v>896</v>
      </c>
      <c r="J138" s="50"/>
      <c r="K138" s="50"/>
      <c r="L138" s="50"/>
      <c r="M138" s="50"/>
    </row>
    <row r="139" spans="1:13" s="49" customFormat="1" ht="51">
      <c r="A139" s="65" t="s">
        <v>522</v>
      </c>
      <c r="B139" s="66" t="s">
        <v>250</v>
      </c>
      <c r="C139" s="59" t="s">
        <v>763</v>
      </c>
      <c r="D139" s="59">
        <v>0</v>
      </c>
      <c r="E139" s="59">
        <v>0</v>
      </c>
      <c r="F139" s="60">
        <v>6.78</v>
      </c>
      <c r="G139" s="60">
        <v>7.13</v>
      </c>
      <c r="H139" s="59">
        <v>7</v>
      </c>
      <c r="I139" s="62" t="s">
        <v>850</v>
      </c>
      <c r="J139" s="50"/>
      <c r="K139" s="50"/>
      <c r="L139" s="50"/>
      <c r="M139" s="50"/>
    </row>
    <row r="140" spans="1:13" s="49" customFormat="1" ht="38.25">
      <c r="A140" s="65" t="s">
        <v>523</v>
      </c>
      <c r="B140" s="66" t="s">
        <v>251</v>
      </c>
      <c r="C140" s="59" t="s">
        <v>761</v>
      </c>
      <c r="D140" s="59">
        <v>0</v>
      </c>
      <c r="E140" s="59">
        <v>0</v>
      </c>
      <c r="F140" s="60">
        <v>3.16</v>
      </c>
      <c r="G140" s="60">
        <v>3.25</v>
      </c>
      <c r="H140" s="59">
        <v>8</v>
      </c>
      <c r="I140" s="62" t="s">
        <v>830</v>
      </c>
      <c r="J140" s="50"/>
      <c r="K140" s="50"/>
      <c r="L140" s="50"/>
      <c r="M140" s="50"/>
    </row>
    <row r="141" spans="1:13" s="49" customFormat="1" ht="38.25">
      <c r="A141" s="63" t="s">
        <v>705</v>
      </c>
      <c r="B141" s="58" t="s">
        <v>706</v>
      </c>
      <c r="C141" s="59" t="s">
        <v>764</v>
      </c>
      <c r="D141" s="59">
        <v>0</v>
      </c>
      <c r="E141" s="59">
        <v>0</v>
      </c>
      <c r="F141" s="60">
        <v>2.6</v>
      </c>
      <c r="G141" s="60">
        <v>2.6</v>
      </c>
      <c r="H141" s="59">
        <v>1</v>
      </c>
      <c r="I141" s="62" t="s">
        <v>869</v>
      </c>
      <c r="J141" s="50"/>
      <c r="K141" s="50"/>
      <c r="L141" s="50"/>
      <c r="M141" s="50"/>
    </row>
    <row r="142" spans="1:13" s="49" customFormat="1" ht="38.25">
      <c r="A142" s="65" t="s">
        <v>526</v>
      </c>
      <c r="B142" s="66" t="s">
        <v>254</v>
      </c>
      <c r="C142" s="60" t="s">
        <v>763</v>
      </c>
      <c r="D142" s="61">
        <v>0</v>
      </c>
      <c r="E142" s="61">
        <v>0</v>
      </c>
      <c r="F142" s="60">
        <v>0.13</v>
      </c>
      <c r="G142" s="60">
        <v>0.15</v>
      </c>
      <c r="H142" s="61">
        <v>3</v>
      </c>
      <c r="I142" s="62" t="s">
        <v>818</v>
      </c>
      <c r="J142" s="50"/>
      <c r="K142" s="50"/>
      <c r="L142" s="50"/>
      <c r="M142" s="50"/>
    </row>
    <row r="143" spans="1:13" s="49" customFormat="1" ht="38.25">
      <c r="A143" s="63" t="s">
        <v>532</v>
      </c>
      <c r="B143" s="58" t="s">
        <v>371</v>
      </c>
      <c r="C143" s="59" t="s">
        <v>763</v>
      </c>
      <c r="D143" s="59">
        <v>0</v>
      </c>
      <c r="E143" s="59">
        <v>1</v>
      </c>
      <c r="F143" s="60">
        <v>0.61</v>
      </c>
      <c r="G143" s="60">
        <v>0.43</v>
      </c>
      <c r="H143" s="59">
        <v>1</v>
      </c>
      <c r="I143" s="62" t="s">
        <v>799</v>
      </c>
      <c r="J143" s="50"/>
      <c r="K143" s="50"/>
      <c r="L143" s="50"/>
      <c r="M143" s="50"/>
    </row>
    <row r="144" spans="1:13" s="49" customFormat="1" ht="38.25">
      <c r="A144" s="65" t="s">
        <v>533</v>
      </c>
      <c r="B144" s="66" t="s">
        <v>259</v>
      </c>
      <c r="C144" s="59" t="s">
        <v>763</v>
      </c>
      <c r="D144" s="59">
        <v>0</v>
      </c>
      <c r="E144" s="59">
        <v>0</v>
      </c>
      <c r="F144" s="60">
        <v>3.99</v>
      </c>
      <c r="G144" s="60">
        <v>3.62</v>
      </c>
      <c r="H144" s="59">
        <v>7</v>
      </c>
      <c r="I144" s="62" t="s">
        <v>837</v>
      </c>
      <c r="J144" s="50"/>
      <c r="K144" s="50"/>
      <c r="L144" s="50"/>
      <c r="M144" s="50"/>
    </row>
    <row r="145" spans="1:13" s="49" customFormat="1" ht="38.25">
      <c r="A145" s="65" t="s">
        <v>540</v>
      </c>
      <c r="B145" s="66" t="s">
        <v>266</v>
      </c>
      <c r="C145" s="59" t="s">
        <v>764</v>
      </c>
      <c r="D145" s="59">
        <v>0</v>
      </c>
      <c r="E145" s="59">
        <v>0</v>
      </c>
      <c r="F145" s="60">
        <v>59.34</v>
      </c>
      <c r="G145" s="59">
        <v>58.96</v>
      </c>
      <c r="H145" s="59">
        <v>7</v>
      </c>
      <c r="I145" s="73" t="s">
        <v>796</v>
      </c>
      <c r="J145" s="50"/>
      <c r="K145" s="50"/>
      <c r="L145" s="50"/>
      <c r="M145" s="50"/>
    </row>
    <row r="146" spans="1:13" s="49" customFormat="1" ht="38.25">
      <c r="A146" s="65" t="s">
        <v>541</v>
      </c>
      <c r="B146" s="66" t="s">
        <v>267</v>
      </c>
      <c r="C146" s="60" t="s">
        <v>764</v>
      </c>
      <c r="D146" s="61">
        <v>0</v>
      </c>
      <c r="E146" s="61">
        <v>0</v>
      </c>
      <c r="F146" s="60">
        <v>1.67</v>
      </c>
      <c r="G146" s="60">
        <v>1.74</v>
      </c>
      <c r="H146" s="61">
        <v>3</v>
      </c>
      <c r="I146" s="62" t="s">
        <v>810</v>
      </c>
      <c r="J146" s="50"/>
      <c r="K146" s="50"/>
      <c r="L146" s="50"/>
      <c r="M146" s="50"/>
    </row>
    <row r="147" spans="1:13" s="49" customFormat="1" ht="38.25">
      <c r="A147" s="57" t="s">
        <v>690</v>
      </c>
      <c r="B147" s="58" t="s">
        <v>691</v>
      </c>
      <c r="C147" s="59" t="s">
        <v>761</v>
      </c>
      <c r="D147" s="59">
        <v>1</v>
      </c>
      <c r="E147" s="59">
        <v>0</v>
      </c>
      <c r="F147" s="60">
        <v>9.08</v>
      </c>
      <c r="G147" s="60">
        <v>9.56</v>
      </c>
      <c r="H147" s="61">
        <v>7</v>
      </c>
      <c r="I147" s="62" t="s">
        <v>766</v>
      </c>
      <c r="J147" s="50"/>
      <c r="K147" s="50"/>
      <c r="L147" s="50"/>
      <c r="M147" s="50"/>
    </row>
    <row r="148" spans="1:13" s="49" customFormat="1" ht="38.25">
      <c r="A148" s="63" t="s">
        <v>635</v>
      </c>
      <c r="B148" s="58" t="s">
        <v>636</v>
      </c>
      <c r="C148" s="59" t="s">
        <v>763</v>
      </c>
      <c r="D148" s="59">
        <v>1</v>
      </c>
      <c r="E148" s="59">
        <v>0</v>
      </c>
      <c r="F148" s="60">
        <v>1.25</v>
      </c>
      <c r="G148" s="60">
        <v>1.1299999999999999</v>
      </c>
      <c r="H148" s="59">
        <v>2</v>
      </c>
      <c r="I148" s="62" t="s">
        <v>873</v>
      </c>
      <c r="J148" s="50"/>
      <c r="K148" s="50"/>
      <c r="L148" s="50"/>
      <c r="M148" s="50"/>
    </row>
    <row r="149" spans="1:13" s="49" customFormat="1" ht="38.25">
      <c r="A149" s="63" t="s">
        <v>545</v>
      </c>
      <c r="B149" s="58" t="s">
        <v>324</v>
      </c>
      <c r="C149" s="60" t="s">
        <v>763</v>
      </c>
      <c r="D149" s="61">
        <v>0</v>
      </c>
      <c r="E149" s="61">
        <v>0</v>
      </c>
      <c r="F149" s="60">
        <v>1.48</v>
      </c>
      <c r="G149" s="60">
        <v>1.33</v>
      </c>
      <c r="H149" s="61">
        <v>2</v>
      </c>
      <c r="I149" s="62" t="s">
        <v>815</v>
      </c>
      <c r="J149" s="50"/>
      <c r="K149" s="50"/>
      <c r="L149" s="50"/>
      <c r="M149" s="50"/>
    </row>
    <row r="150" spans="1:13" s="49" customFormat="1" ht="51">
      <c r="A150" s="65" t="s">
        <v>547</v>
      </c>
      <c r="B150" s="66" t="s">
        <v>271</v>
      </c>
      <c r="C150" s="59" t="s">
        <v>761</v>
      </c>
      <c r="D150" s="59">
        <v>0</v>
      </c>
      <c r="E150" s="59">
        <v>3</v>
      </c>
      <c r="F150" s="60">
        <v>1.53</v>
      </c>
      <c r="G150" s="60">
        <v>1.51</v>
      </c>
      <c r="H150" s="61">
        <v>4</v>
      </c>
      <c r="I150" s="62" t="s">
        <v>778</v>
      </c>
      <c r="J150" s="50"/>
      <c r="K150" s="50"/>
      <c r="L150" s="50"/>
      <c r="M150" s="50"/>
    </row>
    <row r="151" spans="1:13" s="49" customFormat="1" ht="38.25">
      <c r="A151" s="63" t="s">
        <v>551</v>
      </c>
      <c r="B151" s="58" t="s">
        <v>332</v>
      </c>
      <c r="C151" s="59" t="s">
        <v>761</v>
      </c>
      <c r="D151" s="59">
        <v>0</v>
      </c>
      <c r="E151" s="59">
        <v>0</v>
      </c>
      <c r="F151" s="60">
        <v>4.6100000000000003</v>
      </c>
      <c r="G151" s="60">
        <v>4.63</v>
      </c>
      <c r="H151" s="59">
        <v>8</v>
      </c>
      <c r="I151" s="62" t="s">
        <v>874</v>
      </c>
      <c r="J151" s="50"/>
      <c r="K151" s="50"/>
      <c r="L151" s="50"/>
      <c r="M151" s="50"/>
    </row>
    <row r="152" spans="1:13" s="49" customFormat="1" ht="38.25">
      <c r="A152" s="65" t="s">
        <v>627</v>
      </c>
      <c r="B152" s="66" t="s">
        <v>628</v>
      </c>
      <c r="C152" s="60" t="s">
        <v>763</v>
      </c>
      <c r="D152" s="61">
        <v>0</v>
      </c>
      <c r="E152" s="61">
        <v>0</v>
      </c>
      <c r="F152" s="60">
        <v>4.62</v>
      </c>
      <c r="G152" s="60">
        <v>4.79</v>
      </c>
      <c r="H152" s="61">
        <v>2</v>
      </c>
      <c r="I152" s="62" t="s">
        <v>817</v>
      </c>
      <c r="J152" s="50"/>
      <c r="K152" s="50"/>
      <c r="L152" s="50"/>
      <c r="M152" s="50"/>
    </row>
    <row r="153" spans="1:13" s="49" customFormat="1" ht="25.5">
      <c r="A153" s="63" t="s">
        <v>629</v>
      </c>
      <c r="B153" s="58" t="s">
        <v>630</v>
      </c>
      <c r="C153" s="59" t="s">
        <v>761</v>
      </c>
      <c r="D153" s="59">
        <v>0</v>
      </c>
      <c r="E153" s="59">
        <v>0</v>
      </c>
      <c r="F153" s="60">
        <v>1.18</v>
      </c>
      <c r="G153" s="60">
        <v>1.25</v>
      </c>
      <c r="H153" s="59">
        <v>1</v>
      </c>
      <c r="I153" s="62" t="s">
        <v>838</v>
      </c>
      <c r="J153" s="50"/>
      <c r="K153" s="50"/>
      <c r="L153" s="50"/>
      <c r="M153" s="50"/>
    </row>
    <row r="154" spans="1:13" s="49" customFormat="1" ht="38.25">
      <c r="A154" s="65" t="s">
        <v>559</v>
      </c>
      <c r="B154" s="66" t="s">
        <v>279</v>
      </c>
      <c r="C154" s="59" t="s">
        <v>763</v>
      </c>
      <c r="D154" s="59">
        <v>0</v>
      </c>
      <c r="E154" s="59">
        <v>0</v>
      </c>
      <c r="F154" s="60">
        <v>0.79</v>
      </c>
      <c r="G154" s="60">
        <v>0.73</v>
      </c>
      <c r="H154" s="59">
        <v>5</v>
      </c>
      <c r="I154" s="62" t="s">
        <v>839</v>
      </c>
      <c r="J154" s="50"/>
      <c r="K154" s="50"/>
      <c r="L154" s="50"/>
      <c r="M154" s="50"/>
    </row>
    <row r="155" spans="1:13" s="49" customFormat="1" ht="38.25">
      <c r="A155" s="65" t="s">
        <v>561</v>
      </c>
      <c r="B155" s="66" t="s">
        <v>322</v>
      </c>
      <c r="C155" s="60" t="s">
        <v>763</v>
      </c>
      <c r="D155" s="61">
        <v>0</v>
      </c>
      <c r="E155" s="61">
        <v>0</v>
      </c>
      <c r="F155" s="60">
        <v>4.32</v>
      </c>
      <c r="G155" s="60">
        <v>4.1900000000000004</v>
      </c>
      <c r="H155" s="61">
        <v>3</v>
      </c>
      <c r="I155" s="62" t="s">
        <v>816</v>
      </c>
      <c r="J155" s="50"/>
      <c r="K155" s="50"/>
      <c r="L155" s="50"/>
      <c r="M155" s="50"/>
    </row>
    <row r="156" spans="1:13" s="49" customFormat="1" ht="38.25">
      <c r="A156" s="65" t="s">
        <v>563</v>
      </c>
      <c r="B156" s="66" t="s">
        <v>280</v>
      </c>
      <c r="C156" s="59" t="s">
        <v>764</v>
      </c>
      <c r="D156" s="59">
        <v>0</v>
      </c>
      <c r="E156" s="59">
        <v>1</v>
      </c>
      <c r="F156" s="60">
        <v>2.1</v>
      </c>
      <c r="G156" s="60">
        <v>2.15</v>
      </c>
      <c r="H156" s="61">
        <v>6</v>
      </c>
      <c r="I156" s="62" t="s">
        <v>777</v>
      </c>
      <c r="J156" s="50"/>
      <c r="K156" s="50"/>
      <c r="L156" s="50"/>
      <c r="M156" s="50"/>
    </row>
    <row r="157" spans="1:13" s="49" customFormat="1" ht="51">
      <c r="A157" s="65" t="s">
        <v>565</v>
      </c>
      <c r="B157" s="66" t="s">
        <v>282</v>
      </c>
      <c r="C157" s="59" t="s">
        <v>764</v>
      </c>
      <c r="D157" s="59">
        <v>1</v>
      </c>
      <c r="E157" s="59">
        <v>0</v>
      </c>
      <c r="F157" s="60">
        <v>12.39</v>
      </c>
      <c r="G157" s="60">
        <v>12.84</v>
      </c>
      <c r="H157" s="59">
        <v>7</v>
      </c>
      <c r="I157" s="62" t="s">
        <v>831</v>
      </c>
      <c r="J157" s="50"/>
      <c r="K157" s="50"/>
      <c r="L157" s="50"/>
      <c r="M157" s="50"/>
    </row>
    <row r="158" spans="1:13" s="49" customFormat="1" ht="38.25">
      <c r="A158" s="65" t="s">
        <v>570</v>
      </c>
      <c r="B158" s="66" t="s">
        <v>286</v>
      </c>
      <c r="C158" s="59" t="s">
        <v>764</v>
      </c>
      <c r="D158" s="59">
        <v>0</v>
      </c>
      <c r="E158" s="59">
        <v>0</v>
      </c>
      <c r="F158" s="60">
        <v>22.83</v>
      </c>
      <c r="G158" s="60">
        <v>22.82</v>
      </c>
      <c r="H158" s="59">
        <v>7</v>
      </c>
      <c r="I158" s="62" t="s">
        <v>832</v>
      </c>
      <c r="J158" s="50"/>
      <c r="K158" s="50"/>
      <c r="L158" s="50"/>
      <c r="M158" s="50"/>
    </row>
    <row r="159" spans="1:13" s="49" customFormat="1" ht="51">
      <c r="A159" s="65" t="s">
        <v>571</v>
      </c>
      <c r="B159" s="66" t="s">
        <v>360</v>
      </c>
      <c r="C159" s="59" t="s">
        <v>761</v>
      </c>
      <c r="D159" s="59">
        <v>1</v>
      </c>
      <c r="E159" s="59">
        <v>0</v>
      </c>
      <c r="F159" s="60">
        <v>3.07</v>
      </c>
      <c r="G159" s="60">
        <v>3.13</v>
      </c>
      <c r="H159" s="59">
        <v>7</v>
      </c>
      <c r="I159" s="62" t="s">
        <v>854</v>
      </c>
      <c r="J159" s="50"/>
      <c r="K159" s="50"/>
      <c r="L159" s="50"/>
      <c r="M159" s="50"/>
    </row>
    <row r="160" spans="1:13" s="49" customFormat="1" ht="38.25">
      <c r="A160" s="65" t="s">
        <v>755</v>
      </c>
      <c r="B160" s="66" t="s">
        <v>756</v>
      </c>
      <c r="C160" s="59" t="s">
        <v>764</v>
      </c>
      <c r="D160" s="59">
        <v>0</v>
      </c>
      <c r="E160" s="59">
        <v>0</v>
      </c>
      <c r="F160" s="60" t="s">
        <v>692</v>
      </c>
      <c r="G160" s="60" t="s">
        <v>692</v>
      </c>
      <c r="H160" s="59">
        <v>4</v>
      </c>
      <c r="I160" s="62" t="s">
        <v>851</v>
      </c>
      <c r="J160" s="50"/>
      <c r="K160" s="50"/>
      <c r="L160" s="50"/>
      <c r="M160" s="50"/>
    </row>
    <row r="161" spans="1:13" s="49" customFormat="1" ht="38.25">
      <c r="A161" s="63" t="s">
        <v>613</v>
      </c>
      <c r="B161" s="58" t="s">
        <v>612</v>
      </c>
      <c r="C161" s="59" t="s">
        <v>763</v>
      </c>
      <c r="D161" s="59">
        <v>0</v>
      </c>
      <c r="E161" s="59">
        <v>0</v>
      </c>
      <c r="F161" s="60">
        <v>6.31</v>
      </c>
      <c r="G161" s="60">
        <v>6.02</v>
      </c>
      <c r="H161" s="59">
        <v>8</v>
      </c>
      <c r="I161" s="62" t="s">
        <v>859</v>
      </c>
      <c r="J161" s="50"/>
      <c r="K161" s="50"/>
      <c r="L161" s="50"/>
      <c r="M161" s="50"/>
    </row>
    <row r="162" spans="1:13" s="49" customFormat="1" ht="38.25">
      <c r="A162" s="65" t="s">
        <v>580</v>
      </c>
      <c r="B162" s="66" t="s">
        <v>293</v>
      </c>
      <c r="C162" s="59" t="s">
        <v>763</v>
      </c>
      <c r="D162" s="59">
        <v>0</v>
      </c>
      <c r="E162" s="59">
        <v>0</v>
      </c>
      <c r="F162" s="60">
        <v>13.6</v>
      </c>
      <c r="G162" s="60">
        <v>13.74</v>
      </c>
      <c r="H162" s="59">
        <v>8</v>
      </c>
      <c r="I162" s="62" t="s">
        <v>790</v>
      </c>
      <c r="J162" s="50"/>
      <c r="K162" s="50"/>
      <c r="L162" s="50"/>
      <c r="M162" s="50"/>
    </row>
    <row r="163" spans="1:13" s="49" customFormat="1" ht="51">
      <c r="A163" s="78" t="s">
        <v>582</v>
      </c>
      <c r="B163" s="79" t="s">
        <v>295</v>
      </c>
      <c r="C163" s="59" t="s">
        <v>764</v>
      </c>
      <c r="D163" s="59">
        <v>0</v>
      </c>
      <c r="E163" s="59">
        <v>0</v>
      </c>
      <c r="F163" s="60">
        <v>6.7</v>
      </c>
      <c r="G163" s="60">
        <v>6.65</v>
      </c>
      <c r="H163" s="59">
        <v>7</v>
      </c>
      <c r="I163" s="62" t="s">
        <v>852</v>
      </c>
      <c r="J163" s="50"/>
      <c r="K163" s="50"/>
      <c r="L163" s="50"/>
      <c r="M163" s="50"/>
    </row>
    <row r="164" spans="1:13" s="49" customFormat="1" ht="38.25">
      <c r="A164" s="65" t="s">
        <v>583</v>
      </c>
      <c r="B164" s="66" t="s">
        <v>296</v>
      </c>
      <c r="C164" s="59" t="s">
        <v>763</v>
      </c>
      <c r="D164" s="59">
        <v>0</v>
      </c>
      <c r="E164" s="59">
        <v>0</v>
      </c>
      <c r="F164" s="60">
        <v>4.82</v>
      </c>
      <c r="G164" s="59">
        <v>4.6500000000000004</v>
      </c>
      <c r="H164" s="59">
        <v>7</v>
      </c>
      <c r="I164" s="73" t="s">
        <v>769</v>
      </c>
      <c r="J164" s="50"/>
      <c r="K164" s="50"/>
      <c r="L164" s="50"/>
      <c r="M164" s="50"/>
    </row>
    <row r="165" spans="1:13" s="49" customFormat="1" ht="38.25">
      <c r="A165" s="65" t="s">
        <v>585</v>
      </c>
      <c r="B165" s="66" t="s">
        <v>298</v>
      </c>
      <c r="C165" s="59" t="s">
        <v>763</v>
      </c>
      <c r="D165" s="59">
        <v>0</v>
      </c>
      <c r="E165" s="59">
        <v>0</v>
      </c>
      <c r="F165" s="60">
        <v>4.42</v>
      </c>
      <c r="G165" s="60">
        <v>4.2699999999999996</v>
      </c>
      <c r="H165" s="59">
        <v>8</v>
      </c>
      <c r="I165" s="62" t="s">
        <v>853</v>
      </c>
      <c r="J165" s="50"/>
      <c r="K165" s="50"/>
      <c r="L165" s="50"/>
      <c r="M165" s="50"/>
    </row>
    <row r="166" spans="1:13" s="49" customFormat="1" ht="51">
      <c r="A166" s="65" t="s">
        <v>586</v>
      </c>
      <c r="B166" s="66" t="s">
        <v>299</v>
      </c>
      <c r="C166" s="59" t="s">
        <v>763</v>
      </c>
      <c r="D166" s="59">
        <v>0</v>
      </c>
      <c r="E166" s="59">
        <v>1</v>
      </c>
      <c r="F166" s="60">
        <v>5.03</v>
      </c>
      <c r="G166" s="60">
        <v>4.82</v>
      </c>
      <c r="H166" s="59">
        <v>8</v>
      </c>
      <c r="I166" s="62" t="s">
        <v>856</v>
      </c>
      <c r="J166" s="50"/>
      <c r="K166" s="50"/>
      <c r="L166" s="50"/>
      <c r="M166" s="50"/>
    </row>
    <row r="167" spans="1:13" s="49" customFormat="1" ht="38.25">
      <c r="A167" s="63" t="s">
        <v>588</v>
      </c>
      <c r="B167" s="58" t="s">
        <v>373</v>
      </c>
      <c r="C167" s="59" t="s">
        <v>764</v>
      </c>
      <c r="D167" s="59">
        <v>0</v>
      </c>
      <c r="E167" s="59">
        <v>0</v>
      </c>
      <c r="F167" s="60">
        <v>2.2200000000000002</v>
      </c>
      <c r="G167" s="60">
        <v>2.62</v>
      </c>
      <c r="H167" s="59">
        <v>1</v>
      </c>
      <c r="I167" s="62" t="s">
        <v>878</v>
      </c>
      <c r="J167" s="50"/>
      <c r="K167" s="50"/>
      <c r="L167" s="50"/>
      <c r="M167" s="50"/>
    </row>
    <row r="168" spans="1:13" s="49" customFormat="1" ht="38.25">
      <c r="A168" s="65" t="s">
        <v>591</v>
      </c>
      <c r="B168" s="66" t="s">
        <v>303</v>
      </c>
      <c r="C168" s="59" t="s">
        <v>761</v>
      </c>
      <c r="D168" s="59">
        <v>0</v>
      </c>
      <c r="E168" s="59">
        <v>1</v>
      </c>
      <c r="F168" s="60">
        <v>11.69</v>
      </c>
      <c r="G168" s="60">
        <v>11.72</v>
      </c>
      <c r="H168" s="61">
        <v>7</v>
      </c>
      <c r="I168" s="62" t="s">
        <v>776</v>
      </c>
      <c r="J168" s="50"/>
      <c r="K168" s="50"/>
      <c r="L168" s="50"/>
      <c r="M168" s="50"/>
    </row>
    <row r="169" spans="1:13" s="49" customFormat="1" ht="51">
      <c r="A169" s="65" t="s">
        <v>592</v>
      </c>
      <c r="B169" s="66" t="s">
        <v>304</v>
      </c>
      <c r="C169" s="60" t="s">
        <v>761</v>
      </c>
      <c r="D169" s="61">
        <v>0</v>
      </c>
      <c r="E169" s="61">
        <v>0</v>
      </c>
      <c r="F169" s="60">
        <v>10.9</v>
      </c>
      <c r="G169" s="60">
        <v>11.83</v>
      </c>
      <c r="H169" s="61">
        <v>7</v>
      </c>
      <c r="I169" s="62" t="s">
        <v>814</v>
      </c>
      <c r="J169" s="50"/>
      <c r="K169" s="50"/>
      <c r="L169" s="50"/>
      <c r="M169" s="50"/>
    </row>
    <row r="170" spans="1:13" s="49" customFormat="1" ht="51">
      <c r="A170" s="63" t="s">
        <v>632</v>
      </c>
      <c r="B170" s="58" t="s">
        <v>631</v>
      </c>
      <c r="C170" s="59" t="s">
        <v>761</v>
      </c>
      <c r="D170" s="59">
        <v>1</v>
      </c>
      <c r="E170" s="59">
        <v>0</v>
      </c>
      <c r="F170" s="60">
        <v>3.11</v>
      </c>
      <c r="G170" s="60">
        <v>3.07</v>
      </c>
      <c r="H170" s="59">
        <v>5</v>
      </c>
      <c r="I170" s="62" t="s">
        <v>840</v>
      </c>
      <c r="J170" s="50"/>
      <c r="K170" s="50"/>
      <c r="L170" s="50"/>
      <c r="M170" s="50"/>
    </row>
    <row r="171" spans="1:13" s="49" customFormat="1" ht="25.5">
      <c r="A171" s="63" t="s">
        <v>593</v>
      </c>
      <c r="B171" s="58" t="s">
        <v>326</v>
      </c>
      <c r="C171" s="59" t="s">
        <v>764</v>
      </c>
      <c r="D171" s="59">
        <v>0</v>
      </c>
      <c r="E171" s="59">
        <v>0</v>
      </c>
      <c r="F171" s="60">
        <v>2.71</v>
      </c>
      <c r="G171" s="60">
        <v>2.82</v>
      </c>
      <c r="H171" s="59">
        <v>1</v>
      </c>
      <c r="I171" s="62" t="s">
        <v>833</v>
      </c>
      <c r="J171" s="50"/>
      <c r="K171" s="50"/>
      <c r="L171" s="50"/>
      <c r="M171" s="50"/>
    </row>
    <row r="172" spans="1:13" s="49" customFormat="1" ht="38.25">
      <c r="A172" s="65" t="s">
        <v>594</v>
      </c>
      <c r="B172" s="66" t="s">
        <v>306</v>
      </c>
      <c r="C172" s="59" t="s">
        <v>763</v>
      </c>
      <c r="D172" s="59">
        <v>0</v>
      </c>
      <c r="E172" s="59">
        <v>1</v>
      </c>
      <c r="F172" s="60">
        <v>4.5</v>
      </c>
      <c r="G172" s="60">
        <v>3.98</v>
      </c>
      <c r="H172" s="59">
        <v>4</v>
      </c>
      <c r="I172" s="62" t="s">
        <v>875</v>
      </c>
      <c r="J172" s="50"/>
      <c r="K172" s="50"/>
      <c r="L172" s="50"/>
      <c r="M172" s="50"/>
    </row>
    <row r="173" spans="1:13" s="49" customFormat="1" ht="38.25">
      <c r="A173" s="65" t="s">
        <v>595</v>
      </c>
      <c r="B173" s="66" t="s">
        <v>307</v>
      </c>
      <c r="C173" s="59" t="s">
        <v>764</v>
      </c>
      <c r="D173" s="59">
        <v>0</v>
      </c>
      <c r="E173" s="59">
        <v>0</v>
      </c>
      <c r="F173" s="60">
        <v>0.22</v>
      </c>
      <c r="G173" s="60">
        <v>0.2</v>
      </c>
      <c r="H173" s="59">
        <v>7</v>
      </c>
      <c r="I173" s="62" t="s">
        <v>881</v>
      </c>
      <c r="J173" s="50"/>
      <c r="K173" s="50"/>
      <c r="L173" s="50"/>
      <c r="M173" s="50"/>
    </row>
    <row r="174" spans="1:13" s="49" customFormat="1" ht="51">
      <c r="A174" s="65" t="s">
        <v>602</v>
      </c>
      <c r="B174" s="66" t="s">
        <v>310</v>
      </c>
      <c r="C174" s="59" t="s">
        <v>761</v>
      </c>
      <c r="D174" s="59">
        <v>0</v>
      </c>
      <c r="E174" s="59">
        <v>0</v>
      </c>
      <c r="F174" s="60">
        <v>41.37</v>
      </c>
      <c r="G174" s="60">
        <v>42.12</v>
      </c>
      <c r="H174" s="59">
        <v>8</v>
      </c>
      <c r="I174" s="62" t="s">
        <v>835</v>
      </c>
      <c r="J174" s="50"/>
      <c r="K174" s="50"/>
      <c r="L174" s="50"/>
      <c r="M174" s="50"/>
    </row>
    <row r="175" spans="1:13" s="49" customFormat="1" ht="51">
      <c r="A175" s="78" t="s">
        <v>605</v>
      </c>
      <c r="B175" s="79" t="s">
        <v>313</v>
      </c>
      <c r="C175" s="59" t="s">
        <v>764</v>
      </c>
      <c r="D175" s="59">
        <v>0</v>
      </c>
      <c r="E175" s="59">
        <v>0</v>
      </c>
      <c r="F175" s="60">
        <v>3.21</v>
      </c>
      <c r="G175" s="60">
        <v>3.25</v>
      </c>
      <c r="H175" s="59">
        <v>8</v>
      </c>
      <c r="I175" s="62" t="s">
        <v>876</v>
      </c>
      <c r="J175" s="50"/>
      <c r="K175" s="50"/>
      <c r="L175" s="50"/>
      <c r="M175" s="50"/>
    </row>
    <row r="176" spans="1:13" s="49" customFormat="1" ht="38.25">
      <c r="A176" s="78" t="s">
        <v>608</v>
      </c>
      <c r="B176" s="79" t="s">
        <v>316</v>
      </c>
      <c r="C176" s="59" t="s">
        <v>763</v>
      </c>
      <c r="D176" s="59">
        <v>1</v>
      </c>
      <c r="E176" s="59">
        <v>2</v>
      </c>
      <c r="F176" s="60">
        <v>9.08</v>
      </c>
      <c r="G176" s="60">
        <v>9.42</v>
      </c>
      <c r="H176" s="59">
        <v>5</v>
      </c>
      <c r="I176" s="62" t="s">
        <v>901</v>
      </c>
      <c r="J176" s="50"/>
      <c r="K176" s="50"/>
      <c r="L176" s="50"/>
      <c r="M176" s="50"/>
    </row>
    <row r="177" spans="1:13" s="49" customFormat="1">
      <c r="A177" s="1"/>
      <c r="B177" s="31"/>
      <c r="C177" s="27"/>
      <c r="D177" s="27"/>
      <c r="E177" s="27"/>
      <c r="F177" s="51"/>
      <c r="G177" s="51"/>
      <c r="H177" s="52"/>
      <c r="I177" s="19"/>
      <c r="J177" s="50"/>
      <c r="K177" s="50"/>
      <c r="L177" s="50"/>
      <c r="M177" s="50"/>
    </row>
    <row r="178" spans="1:13" s="49" customFormat="1">
      <c r="A178" s="1"/>
      <c r="B178" s="31"/>
      <c r="C178" s="27"/>
      <c r="D178" s="27">
        <f>SUM(D14:D176)</f>
        <v>18</v>
      </c>
      <c r="E178" s="27">
        <f t="shared" ref="E178:G178" si="0">SUM(E14:E176)</f>
        <v>36</v>
      </c>
      <c r="F178" s="27">
        <f t="shared" si="0"/>
        <v>1488.0730000000001</v>
      </c>
      <c r="G178" s="27">
        <f t="shared" si="0"/>
        <v>1531.3069999999998</v>
      </c>
      <c r="H178" s="52"/>
      <c r="I178" s="19"/>
      <c r="J178" s="50"/>
      <c r="K178" s="50"/>
      <c r="L178" s="50"/>
      <c r="M178" s="50"/>
    </row>
    <row r="179" spans="1:13" s="49" customFormat="1">
      <c r="A179" s="1"/>
      <c r="B179" s="31"/>
      <c r="C179" s="27"/>
      <c r="D179" s="27"/>
      <c r="E179" s="27"/>
      <c r="F179" s="51"/>
      <c r="G179" s="51"/>
      <c r="H179" s="52"/>
      <c r="I179" s="19"/>
      <c r="J179" s="50"/>
      <c r="K179" s="50"/>
      <c r="L179" s="50"/>
      <c r="M179" s="50"/>
    </row>
    <row r="180" spans="1:13" s="49" customFormat="1">
      <c r="A180" s="1" t="s">
        <v>760</v>
      </c>
      <c r="B180" s="31"/>
      <c r="C180" s="27"/>
      <c r="D180" s="27"/>
      <c r="E180" s="27"/>
      <c r="F180" s="51"/>
      <c r="G180" s="51"/>
      <c r="H180" s="52"/>
      <c r="I180" s="19"/>
      <c r="J180" s="50"/>
      <c r="K180" s="50"/>
      <c r="L180" s="50"/>
      <c r="M180" s="50"/>
    </row>
    <row r="181" spans="1:13" s="49" customFormat="1">
      <c r="C181" s="27"/>
      <c r="D181" s="27"/>
      <c r="E181" s="27"/>
      <c r="F181" s="51"/>
      <c r="G181" s="51"/>
      <c r="H181" s="27"/>
      <c r="I181" s="19"/>
      <c r="J181" s="50"/>
      <c r="K181" s="50"/>
      <c r="L181" s="50"/>
      <c r="M181" s="50"/>
    </row>
    <row r="182" spans="1:13" s="49" customFormat="1">
      <c r="G182" s="14"/>
      <c r="H182" s="28"/>
      <c r="I182" s="13"/>
      <c r="J182" s="50"/>
      <c r="K182" s="50"/>
      <c r="L182" s="50"/>
      <c r="M182" s="50"/>
    </row>
    <row r="183" spans="1:13" s="49" customFormat="1">
      <c r="A183" s="35" t="s">
        <v>382</v>
      </c>
      <c r="B183" s="36" t="s">
        <v>137</v>
      </c>
      <c r="C183" s="28"/>
      <c r="D183" s="7"/>
      <c r="E183" s="7"/>
      <c r="F183" s="14">
        <v>1.05</v>
      </c>
      <c r="G183" s="14"/>
      <c r="H183" s="28"/>
      <c r="I183" s="54"/>
      <c r="J183" s="50"/>
      <c r="K183" s="50"/>
      <c r="L183" s="50"/>
      <c r="M183" s="50"/>
    </row>
    <row r="184" spans="1:13" s="49" customFormat="1">
      <c r="A184" s="34" t="s">
        <v>385</v>
      </c>
      <c r="B184" s="30" t="s">
        <v>367</v>
      </c>
      <c r="C184" s="28"/>
      <c r="D184" s="12"/>
      <c r="E184" s="12"/>
      <c r="F184" s="14">
        <v>2.0299999999999998</v>
      </c>
      <c r="G184" s="14"/>
      <c r="H184" s="28"/>
      <c r="I184" s="13"/>
      <c r="J184" s="50"/>
      <c r="K184" s="50"/>
      <c r="L184" s="50"/>
      <c r="M184" s="50"/>
    </row>
    <row r="185" spans="1:13" s="49" customFormat="1">
      <c r="A185" s="35" t="s">
        <v>386</v>
      </c>
      <c r="B185" s="36" t="s">
        <v>139</v>
      </c>
      <c r="C185" s="28"/>
      <c r="D185" s="28"/>
      <c r="E185" s="28"/>
      <c r="F185" s="14">
        <v>5.18</v>
      </c>
      <c r="G185" s="14"/>
      <c r="H185" s="28"/>
      <c r="I185" s="13"/>
      <c r="J185" s="50"/>
      <c r="K185" s="50"/>
      <c r="L185" s="50"/>
      <c r="M185" s="50"/>
    </row>
    <row r="186" spans="1:13" s="49" customFormat="1">
      <c r="A186" s="34" t="s">
        <v>749</v>
      </c>
      <c r="B186" s="30" t="s">
        <v>750</v>
      </c>
      <c r="C186" s="28"/>
      <c r="D186" s="28"/>
      <c r="E186" s="28"/>
      <c r="F186" s="28">
        <v>0.47</v>
      </c>
      <c r="G186" s="28"/>
      <c r="H186" s="28"/>
      <c r="I186" s="13"/>
      <c r="J186" s="50"/>
      <c r="K186" s="50"/>
      <c r="L186" s="50"/>
      <c r="M186" s="50"/>
    </row>
    <row r="187" spans="1:13" s="49" customFormat="1">
      <c r="A187" s="35" t="s">
        <v>389</v>
      </c>
      <c r="B187" s="36" t="s">
        <v>142</v>
      </c>
      <c r="C187" s="28"/>
      <c r="D187" s="7"/>
      <c r="E187" s="7"/>
      <c r="F187" s="14" t="s">
        <v>692</v>
      </c>
      <c r="G187" s="14"/>
      <c r="H187" s="32"/>
      <c r="I187" s="13"/>
      <c r="J187" s="50"/>
      <c r="K187" s="50"/>
      <c r="L187" s="50"/>
      <c r="M187" s="50"/>
    </row>
    <row r="188" spans="1:13" s="49" customFormat="1">
      <c r="A188" s="35" t="s">
        <v>390</v>
      </c>
      <c r="B188" s="36" t="s">
        <v>143</v>
      </c>
      <c r="C188" s="28"/>
      <c r="D188" s="12"/>
      <c r="E188" s="12"/>
      <c r="F188" s="14">
        <v>3.87</v>
      </c>
      <c r="G188" s="14"/>
      <c r="H188" s="28"/>
      <c r="I188" s="13"/>
      <c r="J188" s="50"/>
      <c r="K188" s="50"/>
      <c r="L188" s="50"/>
      <c r="M188" s="50"/>
    </row>
    <row r="189" spans="1:13" s="49" customFormat="1">
      <c r="A189" s="35" t="s">
        <v>721</v>
      </c>
      <c r="B189" s="36" t="s">
        <v>145</v>
      </c>
      <c r="C189" s="28"/>
      <c r="D189" s="7"/>
      <c r="E189" s="7"/>
      <c r="F189" s="14">
        <v>1.72</v>
      </c>
      <c r="G189" s="14"/>
      <c r="H189" s="28"/>
      <c r="I189" s="13"/>
      <c r="J189" s="50"/>
      <c r="K189" s="50"/>
      <c r="L189" s="50"/>
      <c r="M189" s="50"/>
    </row>
    <row r="190" spans="1:13" s="49" customFormat="1">
      <c r="A190" s="34" t="s">
        <v>637</v>
      </c>
      <c r="B190" s="30" t="s">
        <v>365</v>
      </c>
      <c r="C190" s="28"/>
      <c r="D190" s="7"/>
      <c r="E190" s="7"/>
      <c r="F190" s="14">
        <v>2.5</v>
      </c>
      <c r="G190" s="14"/>
      <c r="H190" s="28"/>
      <c r="I190" s="13"/>
      <c r="J190" s="50"/>
      <c r="K190" s="50"/>
      <c r="L190" s="50"/>
      <c r="M190" s="50"/>
    </row>
    <row r="191" spans="1:13" s="49" customFormat="1">
      <c r="A191" s="37" t="s">
        <v>395</v>
      </c>
      <c r="B191" s="38" t="s">
        <v>149</v>
      </c>
      <c r="C191" s="28"/>
      <c r="D191" s="28"/>
      <c r="E191" s="28"/>
      <c r="F191" s="14">
        <v>10.92</v>
      </c>
      <c r="G191" s="14"/>
      <c r="H191" s="28"/>
      <c r="I191" s="13"/>
      <c r="J191" s="50"/>
      <c r="K191" s="50"/>
      <c r="L191" s="50"/>
      <c r="M191" s="50"/>
    </row>
    <row r="192" spans="1:13" s="49" customFormat="1">
      <c r="A192" s="35" t="s">
        <v>396</v>
      </c>
      <c r="B192" s="36" t="s">
        <v>150</v>
      </c>
      <c r="C192" s="28"/>
      <c r="D192" s="7"/>
      <c r="E192" s="7"/>
      <c r="F192" s="14">
        <v>8.84</v>
      </c>
      <c r="G192" s="14"/>
      <c r="H192" s="28"/>
      <c r="I192" s="13"/>
      <c r="J192" s="50"/>
      <c r="K192" s="50"/>
      <c r="L192" s="50"/>
      <c r="M192" s="50"/>
    </row>
    <row r="193" spans="1:13" s="49" customFormat="1">
      <c r="A193" s="35" t="s">
        <v>397</v>
      </c>
      <c r="B193" s="36" t="s">
        <v>151</v>
      </c>
      <c r="C193" s="28"/>
      <c r="D193" s="28"/>
      <c r="E193" s="28"/>
      <c r="F193" s="14">
        <v>3.29</v>
      </c>
      <c r="G193" s="14"/>
      <c r="H193" s="28"/>
      <c r="I193" s="13"/>
      <c r="J193" s="50"/>
      <c r="K193" s="50"/>
      <c r="L193" s="50"/>
      <c r="M193" s="50"/>
    </row>
    <row r="194" spans="1:13" s="49" customFormat="1">
      <c r="A194" s="34" t="s">
        <v>398</v>
      </c>
      <c r="B194" s="30" t="s">
        <v>353</v>
      </c>
      <c r="C194" s="28"/>
      <c r="D194" s="7"/>
      <c r="E194" s="7"/>
      <c r="F194" s="14">
        <v>6.18</v>
      </c>
      <c r="G194" s="14"/>
      <c r="H194" s="32"/>
      <c r="I194" s="13"/>
      <c r="J194" s="50"/>
      <c r="K194" s="50"/>
      <c r="L194" s="50"/>
      <c r="M194" s="50"/>
    </row>
    <row r="195" spans="1:13" s="49" customFormat="1">
      <c r="A195" s="35" t="s">
        <v>399</v>
      </c>
      <c r="B195" s="36" t="s">
        <v>357</v>
      </c>
      <c r="C195" s="28"/>
      <c r="D195" s="28"/>
      <c r="E195" s="28"/>
      <c r="F195" s="14">
        <v>16.55</v>
      </c>
      <c r="G195" s="14"/>
      <c r="H195" s="28"/>
      <c r="I195" s="13"/>
      <c r="J195" s="50"/>
      <c r="K195" s="50"/>
      <c r="L195" s="50"/>
      <c r="M195" s="50"/>
    </row>
    <row r="196" spans="1:13" s="49" customFormat="1">
      <c r="A196" s="35" t="s">
        <v>400</v>
      </c>
      <c r="B196" s="36" t="s">
        <v>152</v>
      </c>
      <c r="C196" s="28"/>
      <c r="D196" s="28"/>
      <c r="E196" s="28"/>
      <c r="F196" s="14">
        <v>2.2999999999999998</v>
      </c>
      <c r="G196" s="14"/>
      <c r="H196" s="28"/>
      <c r="I196" s="13"/>
      <c r="J196" s="50"/>
      <c r="K196" s="50"/>
      <c r="L196" s="50"/>
      <c r="M196" s="50"/>
    </row>
    <row r="197" spans="1:13" s="49" customFormat="1">
      <c r="A197" s="35" t="s">
        <v>401</v>
      </c>
      <c r="B197" s="36" t="s">
        <v>153</v>
      </c>
      <c r="C197" s="28"/>
      <c r="D197" s="7"/>
      <c r="E197" s="7"/>
      <c r="F197" s="14">
        <v>1.53</v>
      </c>
      <c r="G197" s="14"/>
      <c r="H197" s="28"/>
      <c r="I197" s="13"/>
      <c r="J197" s="50"/>
      <c r="K197" s="50"/>
      <c r="L197" s="50"/>
      <c r="M197" s="50"/>
    </row>
    <row r="198" spans="1:13" s="49" customFormat="1">
      <c r="A198" s="35" t="s">
        <v>403</v>
      </c>
      <c r="B198" s="36" t="s">
        <v>154</v>
      </c>
      <c r="C198" s="28"/>
      <c r="D198" s="28"/>
      <c r="E198" s="28"/>
      <c r="F198" s="14">
        <v>7.26</v>
      </c>
      <c r="G198" s="14"/>
      <c r="H198" s="28"/>
      <c r="I198" s="13"/>
      <c r="J198" s="50"/>
      <c r="K198" s="50"/>
      <c r="L198" s="50"/>
      <c r="M198" s="50"/>
    </row>
    <row r="199" spans="1:13" s="49" customFormat="1">
      <c r="A199" s="35" t="s">
        <v>655</v>
      </c>
      <c r="B199" s="36" t="s">
        <v>159</v>
      </c>
      <c r="C199" s="28"/>
      <c r="D199" s="7"/>
      <c r="E199" s="7"/>
      <c r="F199" s="14">
        <v>11.6</v>
      </c>
      <c r="G199" s="14"/>
      <c r="H199" s="28"/>
      <c r="I199" s="13"/>
      <c r="J199" s="50"/>
      <c r="K199" s="50"/>
      <c r="L199" s="50"/>
      <c r="M199" s="50"/>
    </row>
    <row r="200" spans="1:13" s="49" customFormat="1">
      <c r="A200" s="35" t="s">
        <v>406</v>
      </c>
      <c r="B200" s="36" t="s">
        <v>157</v>
      </c>
      <c r="C200" s="28"/>
      <c r="D200" s="7"/>
      <c r="E200" s="7"/>
      <c r="F200" s="14">
        <v>1.1499999999999999</v>
      </c>
      <c r="G200" s="14"/>
      <c r="H200" s="28"/>
      <c r="I200" s="13"/>
      <c r="J200" s="50"/>
      <c r="K200" s="50"/>
      <c r="L200" s="50"/>
      <c r="M200" s="50"/>
    </row>
    <row r="201" spans="1:13" s="49" customFormat="1">
      <c r="A201" s="35" t="s">
        <v>407</v>
      </c>
      <c r="B201" s="36" t="s">
        <v>158</v>
      </c>
      <c r="C201" s="28"/>
      <c r="D201" s="7"/>
      <c r="E201" s="7"/>
      <c r="F201" s="14">
        <v>1.55</v>
      </c>
      <c r="G201" s="14"/>
      <c r="H201" s="28"/>
      <c r="I201" s="13"/>
      <c r="J201" s="50"/>
      <c r="K201" s="50"/>
      <c r="L201" s="50"/>
      <c r="M201" s="50"/>
    </row>
    <row r="202" spans="1:13" s="49" customFormat="1">
      <c r="A202" s="34" t="s">
        <v>408</v>
      </c>
      <c r="B202" s="30" t="s">
        <v>374</v>
      </c>
      <c r="C202" s="28"/>
      <c r="D202" s="28"/>
      <c r="E202" s="28"/>
      <c r="F202" s="14">
        <v>1.55</v>
      </c>
      <c r="G202" s="14"/>
      <c r="H202" s="28"/>
      <c r="I202" s="13"/>
      <c r="J202" s="50"/>
      <c r="K202" s="50"/>
      <c r="L202" s="50"/>
      <c r="M202" s="50"/>
    </row>
    <row r="203" spans="1:13" s="49" customFormat="1">
      <c r="A203" s="34" t="s">
        <v>409</v>
      </c>
      <c r="B203" s="30" t="s">
        <v>378</v>
      </c>
      <c r="C203" s="28"/>
      <c r="D203" s="28"/>
      <c r="E203" s="28"/>
      <c r="F203" s="14">
        <v>5.25</v>
      </c>
      <c r="G203" s="14"/>
      <c r="H203" s="32"/>
      <c r="I203" s="13"/>
      <c r="J203" s="50"/>
      <c r="K203" s="50"/>
      <c r="L203" s="50"/>
      <c r="M203" s="50"/>
    </row>
    <row r="204" spans="1:13" s="49" customFormat="1">
      <c r="A204" s="35" t="s">
        <v>410</v>
      </c>
      <c r="B204" s="36" t="s">
        <v>358</v>
      </c>
      <c r="C204" s="7"/>
      <c r="D204" s="7"/>
      <c r="E204" s="7"/>
      <c r="F204" s="14">
        <v>4.6100000000000003</v>
      </c>
      <c r="G204" s="14"/>
      <c r="H204" s="28"/>
      <c r="I204" s="13"/>
      <c r="J204" s="50"/>
      <c r="K204" s="50"/>
      <c r="L204" s="50"/>
      <c r="M204" s="50"/>
    </row>
    <row r="205" spans="1:13" s="49" customFormat="1">
      <c r="A205" s="34" t="s">
        <v>751</v>
      </c>
      <c r="B205" s="30" t="s">
        <v>752</v>
      </c>
      <c r="C205" s="28"/>
      <c r="D205" s="28"/>
      <c r="E205" s="28"/>
      <c r="F205" s="14">
        <v>0.53</v>
      </c>
      <c r="G205" s="14"/>
      <c r="H205" s="32"/>
      <c r="I205" s="13"/>
      <c r="J205" s="50"/>
      <c r="K205" s="50"/>
      <c r="L205" s="50"/>
      <c r="M205" s="50"/>
    </row>
    <row r="206" spans="1:13" s="49" customFormat="1">
      <c r="A206" s="35" t="s">
        <v>161</v>
      </c>
      <c r="B206" s="36" t="s">
        <v>161</v>
      </c>
      <c r="C206" s="28"/>
      <c r="D206" s="7"/>
      <c r="E206" s="7"/>
      <c r="F206" s="14">
        <v>0.66</v>
      </c>
      <c r="G206" s="14"/>
      <c r="H206" s="28"/>
      <c r="I206" s="13"/>
      <c r="J206" s="50"/>
      <c r="K206" s="50"/>
      <c r="L206" s="50"/>
      <c r="M206" s="50"/>
    </row>
    <row r="207" spans="1:13" s="49" customFormat="1">
      <c r="A207" s="34" t="s">
        <v>703</v>
      </c>
      <c r="B207" s="30" t="s">
        <v>704</v>
      </c>
      <c r="C207" s="28"/>
      <c r="D207" s="28"/>
      <c r="E207" s="28"/>
      <c r="F207" s="14">
        <v>1.66</v>
      </c>
      <c r="G207" s="14"/>
      <c r="H207" s="28"/>
      <c r="I207" s="13"/>
      <c r="J207" s="50"/>
      <c r="K207" s="50"/>
      <c r="L207" s="50"/>
      <c r="M207" s="50"/>
    </row>
    <row r="208" spans="1:13" s="49" customFormat="1">
      <c r="A208" s="34" t="s">
        <v>737</v>
      </c>
      <c r="B208" s="30" t="s">
        <v>738</v>
      </c>
      <c r="C208" s="28"/>
      <c r="D208" s="28"/>
      <c r="E208" s="28"/>
      <c r="F208" s="14">
        <v>0.38</v>
      </c>
      <c r="G208" s="14"/>
      <c r="H208" s="28"/>
      <c r="I208" s="13"/>
      <c r="J208" s="50"/>
      <c r="K208" s="50"/>
      <c r="L208" s="50"/>
      <c r="M208" s="50"/>
    </row>
    <row r="209" spans="1:13" s="49" customFormat="1">
      <c r="A209" s="55" t="s">
        <v>413</v>
      </c>
      <c r="B209" s="30" t="s">
        <v>323</v>
      </c>
      <c r="C209" s="28"/>
      <c r="D209" s="28"/>
      <c r="E209" s="28"/>
      <c r="F209" s="14">
        <v>5.7</v>
      </c>
      <c r="G209" s="14"/>
      <c r="H209" s="28"/>
      <c r="I209" s="13"/>
      <c r="J209" s="50"/>
      <c r="K209" s="50"/>
      <c r="L209" s="50"/>
      <c r="M209" s="50"/>
    </row>
    <row r="210" spans="1:13" s="49" customFormat="1">
      <c r="A210" s="34" t="s">
        <v>414</v>
      </c>
      <c r="B210" s="30" t="s">
        <v>366</v>
      </c>
      <c r="C210" s="28"/>
      <c r="D210" s="7"/>
      <c r="E210" s="7"/>
      <c r="F210" s="14">
        <v>4.07</v>
      </c>
      <c r="G210" s="14"/>
      <c r="H210" s="28"/>
      <c r="I210" s="13"/>
      <c r="J210" s="50"/>
      <c r="K210" s="50"/>
      <c r="L210" s="50"/>
      <c r="M210" s="50"/>
    </row>
    <row r="211" spans="1:13" s="49" customFormat="1">
      <c r="A211" s="37" t="s">
        <v>417</v>
      </c>
      <c r="B211" s="38" t="s">
        <v>165</v>
      </c>
      <c r="C211" s="28"/>
      <c r="D211" s="7"/>
      <c r="E211" s="7"/>
      <c r="F211" s="14">
        <v>1.67</v>
      </c>
      <c r="G211" s="14"/>
      <c r="H211" s="28"/>
      <c r="I211" s="13"/>
      <c r="J211" s="50"/>
      <c r="K211" s="50"/>
      <c r="L211" s="50"/>
      <c r="M211" s="50"/>
    </row>
    <row r="212" spans="1:13" s="49" customFormat="1">
      <c r="A212" s="37" t="s">
        <v>418</v>
      </c>
      <c r="B212" s="38" t="s">
        <v>166</v>
      </c>
      <c r="C212" s="28"/>
      <c r="D212" s="28"/>
      <c r="E212" s="28"/>
      <c r="F212" s="14">
        <v>118.33</v>
      </c>
      <c r="G212" s="14"/>
      <c r="H212" s="28"/>
      <c r="I212" s="13"/>
      <c r="J212" s="50"/>
      <c r="K212" s="50"/>
      <c r="L212" s="50"/>
      <c r="M212" s="50"/>
    </row>
    <row r="213" spans="1:13" s="49" customFormat="1">
      <c r="A213" s="34" t="s">
        <v>708</v>
      </c>
      <c r="B213" s="30" t="s">
        <v>707</v>
      </c>
      <c r="C213" s="28"/>
      <c r="D213" s="28"/>
      <c r="E213" s="28"/>
      <c r="F213" s="14">
        <v>0.16</v>
      </c>
      <c r="G213" s="14"/>
      <c r="H213" s="32"/>
      <c r="I213" s="13"/>
      <c r="J213" s="50"/>
      <c r="K213" s="50"/>
      <c r="L213" s="50"/>
      <c r="M213" s="50"/>
    </row>
    <row r="214" spans="1:13" s="49" customFormat="1">
      <c r="A214" s="35" t="s">
        <v>424</v>
      </c>
      <c r="B214" s="36" t="s">
        <v>171</v>
      </c>
      <c r="C214" s="28"/>
      <c r="D214" s="28"/>
      <c r="E214" s="28"/>
      <c r="F214" s="14">
        <v>8.8000000000000007</v>
      </c>
      <c r="G214" s="14"/>
      <c r="H214" s="28"/>
      <c r="I214" s="13"/>
      <c r="J214" s="50"/>
      <c r="K214" s="50"/>
      <c r="L214" s="50"/>
      <c r="M214" s="50"/>
    </row>
    <row r="215" spans="1:13" s="49" customFormat="1">
      <c r="A215" s="34" t="s">
        <v>732</v>
      </c>
      <c r="B215" s="30" t="s">
        <v>732</v>
      </c>
      <c r="C215" s="28"/>
      <c r="D215" s="28"/>
      <c r="E215" s="28"/>
      <c r="F215" s="14">
        <v>0.38</v>
      </c>
      <c r="G215" s="14"/>
      <c r="H215" s="28"/>
      <c r="I215" s="13"/>
      <c r="J215" s="50"/>
      <c r="K215" s="50"/>
      <c r="L215" s="50"/>
      <c r="M215" s="50"/>
    </row>
    <row r="216" spans="1:13" s="49" customFormat="1">
      <c r="A216" s="35" t="s">
        <v>426</v>
      </c>
      <c r="B216" s="36" t="s">
        <v>174</v>
      </c>
      <c r="C216" s="28"/>
      <c r="D216" s="28"/>
      <c r="E216" s="28"/>
      <c r="F216" s="14">
        <v>3.61</v>
      </c>
      <c r="G216" s="14"/>
      <c r="H216" s="28"/>
      <c r="I216" s="13"/>
      <c r="J216" s="50"/>
      <c r="K216" s="50"/>
      <c r="L216" s="50"/>
      <c r="M216" s="50"/>
    </row>
    <row r="217" spans="1:13" s="49" customFormat="1">
      <c r="A217" s="34" t="s">
        <v>429</v>
      </c>
      <c r="B217" s="30" t="s">
        <v>319</v>
      </c>
      <c r="C217" s="28"/>
      <c r="D217" s="28"/>
      <c r="E217" s="28"/>
      <c r="F217" s="14">
        <v>0.14000000000000001</v>
      </c>
      <c r="G217" s="14"/>
      <c r="H217" s="32"/>
      <c r="I217" s="13"/>
      <c r="J217" s="50"/>
      <c r="K217" s="50"/>
      <c r="L217" s="50"/>
      <c r="M217" s="50"/>
    </row>
    <row r="218" spans="1:13" s="49" customFormat="1">
      <c r="A218" s="35" t="s">
        <v>430</v>
      </c>
      <c r="B218" s="36" t="s">
        <v>176</v>
      </c>
      <c r="C218" s="28"/>
      <c r="D218" s="33"/>
      <c r="E218" s="33"/>
      <c r="F218" s="14">
        <v>0.69</v>
      </c>
      <c r="G218" s="14"/>
      <c r="H218" s="28"/>
      <c r="I218" s="13"/>
      <c r="J218" s="50"/>
      <c r="K218" s="50"/>
      <c r="L218" s="50"/>
      <c r="M218" s="50"/>
    </row>
    <row r="219" spans="1:13" s="49" customFormat="1">
      <c r="A219" s="35" t="s">
        <v>686</v>
      </c>
      <c r="B219" s="36" t="s">
        <v>687</v>
      </c>
      <c r="C219" s="28"/>
      <c r="D219" s="28"/>
      <c r="E219" s="28"/>
      <c r="F219" s="14">
        <v>4.32</v>
      </c>
      <c r="G219" s="14"/>
      <c r="H219" s="28"/>
      <c r="I219" s="13"/>
      <c r="J219" s="50"/>
      <c r="K219" s="50"/>
      <c r="L219" s="50"/>
      <c r="M219" s="50"/>
    </row>
    <row r="220" spans="1:13" s="49" customFormat="1">
      <c r="A220" s="34" t="s">
        <v>433</v>
      </c>
      <c r="B220" s="30" t="s">
        <v>343</v>
      </c>
      <c r="C220" s="28"/>
      <c r="D220" s="7"/>
      <c r="E220" s="7"/>
      <c r="F220" s="14">
        <v>5.56</v>
      </c>
      <c r="G220" s="14"/>
      <c r="H220" s="28"/>
      <c r="I220" s="13"/>
      <c r="J220" s="50"/>
      <c r="K220" s="50"/>
      <c r="L220" s="50"/>
      <c r="M220" s="50"/>
    </row>
    <row r="221" spans="1:13" s="49" customFormat="1">
      <c r="A221" s="35" t="s">
        <v>436</v>
      </c>
      <c r="B221" s="36" t="s">
        <v>179</v>
      </c>
      <c r="C221" s="28"/>
      <c r="D221" s="28"/>
      <c r="E221" s="28"/>
      <c r="F221" s="14">
        <v>5.07</v>
      </c>
      <c r="G221" s="14"/>
      <c r="H221" s="28"/>
      <c r="I221" s="13"/>
      <c r="J221" s="50"/>
      <c r="K221" s="50"/>
      <c r="L221" s="50"/>
      <c r="M221" s="50"/>
    </row>
    <row r="222" spans="1:13" s="49" customFormat="1">
      <c r="A222" s="34" t="s">
        <v>700</v>
      </c>
      <c r="B222" s="30" t="s">
        <v>701</v>
      </c>
      <c r="C222" s="28"/>
      <c r="D222" s="28"/>
      <c r="E222" s="28"/>
      <c r="F222" s="14">
        <v>3.54</v>
      </c>
      <c r="G222" s="14"/>
      <c r="H222" s="28"/>
      <c r="I222" s="13"/>
      <c r="J222" s="50"/>
      <c r="K222" s="50"/>
      <c r="L222" s="50"/>
      <c r="M222" s="50"/>
    </row>
    <row r="223" spans="1:13" s="49" customFormat="1">
      <c r="A223" s="55" t="s">
        <v>615</v>
      </c>
      <c r="B223" s="30" t="s">
        <v>616</v>
      </c>
      <c r="C223" s="28"/>
      <c r="D223" s="28"/>
      <c r="E223" s="28"/>
      <c r="F223" s="14">
        <v>1.1000000000000001</v>
      </c>
      <c r="G223" s="14"/>
      <c r="H223" s="28"/>
      <c r="I223" s="13"/>
      <c r="J223" s="50"/>
      <c r="K223" s="50"/>
      <c r="L223" s="50"/>
      <c r="M223" s="50"/>
    </row>
    <row r="224" spans="1:13" s="49" customFormat="1">
      <c r="A224" s="34" t="s">
        <v>439</v>
      </c>
      <c r="B224" s="30" t="s">
        <v>342</v>
      </c>
      <c r="C224" s="12"/>
      <c r="D224" s="12"/>
      <c r="E224" s="12"/>
      <c r="F224" s="14">
        <v>1.36</v>
      </c>
      <c r="G224" s="14"/>
      <c r="H224" s="28"/>
      <c r="I224" s="13"/>
      <c r="J224" s="50"/>
      <c r="K224" s="50"/>
      <c r="L224" s="50"/>
      <c r="M224" s="50"/>
    </row>
    <row r="225" spans="1:13" s="49" customFormat="1">
      <c r="A225" s="35" t="s">
        <v>440</v>
      </c>
      <c r="B225" s="36" t="s">
        <v>181</v>
      </c>
      <c r="C225" s="7"/>
      <c r="D225" s="7"/>
      <c r="E225" s="7"/>
      <c r="F225" s="14">
        <v>9.6999999999999993</v>
      </c>
      <c r="G225" s="14"/>
      <c r="H225" s="28"/>
      <c r="I225" s="13"/>
      <c r="J225" s="50"/>
      <c r="K225" s="50"/>
      <c r="L225" s="50"/>
      <c r="M225" s="50"/>
    </row>
    <row r="226" spans="1:13" s="49" customFormat="1">
      <c r="A226" s="37" t="s">
        <v>445</v>
      </c>
      <c r="B226" s="38" t="s">
        <v>186</v>
      </c>
      <c r="C226" s="7"/>
      <c r="D226" s="7"/>
      <c r="E226" s="7"/>
      <c r="F226" s="14">
        <v>18.920000000000002</v>
      </c>
      <c r="G226" s="14"/>
      <c r="H226" s="28"/>
      <c r="I226" s="13"/>
      <c r="J226" s="50"/>
      <c r="K226" s="50"/>
      <c r="L226" s="50"/>
      <c r="M226" s="50"/>
    </row>
    <row r="227" spans="1:13" s="49" customFormat="1">
      <c r="A227" s="34" t="s">
        <v>658</v>
      </c>
      <c r="B227" s="30" t="s">
        <v>659</v>
      </c>
      <c r="C227" s="28"/>
      <c r="D227" s="28"/>
      <c r="E227" s="28"/>
      <c r="F227" s="14">
        <v>3.5</v>
      </c>
      <c r="G227" s="14"/>
      <c r="H227" s="28"/>
      <c r="I227" s="54"/>
      <c r="J227" s="50"/>
      <c r="K227" s="50"/>
      <c r="L227" s="50"/>
      <c r="M227" s="50"/>
    </row>
    <row r="228" spans="1:13" s="49" customFormat="1">
      <c r="A228" s="35" t="s">
        <v>446</v>
      </c>
      <c r="B228" s="36" t="s">
        <v>188</v>
      </c>
      <c r="C228" s="28"/>
      <c r="D228" s="7"/>
      <c r="E228" s="7"/>
      <c r="F228" s="14">
        <v>0.93</v>
      </c>
      <c r="G228" s="14"/>
      <c r="H228" s="28"/>
      <c r="I228" s="13"/>
      <c r="J228" s="50"/>
      <c r="K228" s="50"/>
      <c r="L228" s="50"/>
      <c r="M228" s="50"/>
    </row>
    <row r="229" spans="1:13" s="49" customFormat="1">
      <c r="A229" s="37" t="s">
        <v>447</v>
      </c>
      <c r="B229" s="38" t="s">
        <v>189</v>
      </c>
      <c r="C229" s="28"/>
      <c r="D229" s="28"/>
      <c r="E229" s="28"/>
      <c r="F229" s="14">
        <v>12.62</v>
      </c>
      <c r="G229" s="14"/>
      <c r="H229" s="28"/>
      <c r="I229" s="13"/>
      <c r="J229" s="50"/>
      <c r="K229" s="50"/>
      <c r="L229" s="50"/>
      <c r="M229" s="50"/>
    </row>
    <row r="230" spans="1:13" s="49" customFormat="1">
      <c r="A230" s="35" t="s">
        <v>449</v>
      </c>
      <c r="B230" s="36" t="s">
        <v>339</v>
      </c>
      <c r="C230" s="7"/>
      <c r="D230" s="7"/>
      <c r="E230" s="7"/>
      <c r="F230" s="14">
        <v>1.6</v>
      </c>
      <c r="G230" s="14"/>
      <c r="H230" s="32"/>
      <c r="I230" s="13"/>
      <c r="J230" s="50"/>
      <c r="K230" s="50"/>
      <c r="L230" s="50"/>
      <c r="M230" s="50"/>
    </row>
    <row r="231" spans="1:13" s="49" customFormat="1">
      <c r="A231" s="34" t="s">
        <v>660</v>
      </c>
      <c r="B231" s="30" t="s">
        <v>661</v>
      </c>
      <c r="C231" s="28"/>
      <c r="D231" s="28"/>
      <c r="E231" s="28"/>
      <c r="F231" s="14">
        <v>0.86</v>
      </c>
      <c r="G231" s="14"/>
      <c r="H231" s="28"/>
      <c r="I231" s="13"/>
      <c r="J231" s="50"/>
      <c r="K231" s="50"/>
      <c r="L231" s="50"/>
      <c r="M231" s="50"/>
    </row>
    <row r="232" spans="1:13" s="49" customFormat="1">
      <c r="A232" s="35" t="s">
        <v>454</v>
      </c>
      <c r="B232" s="36" t="s">
        <v>196</v>
      </c>
      <c r="C232" s="7"/>
      <c r="D232" s="7"/>
      <c r="E232" s="7"/>
      <c r="F232" s="14">
        <v>0.05</v>
      </c>
      <c r="G232" s="14"/>
      <c r="H232" s="28"/>
      <c r="I232" s="54"/>
      <c r="J232" s="50"/>
      <c r="K232" s="50"/>
      <c r="L232" s="50"/>
      <c r="M232" s="50"/>
    </row>
    <row r="233" spans="1:13" s="49" customFormat="1">
      <c r="A233" s="35" t="s">
        <v>455</v>
      </c>
      <c r="B233" s="36" t="s">
        <v>197</v>
      </c>
      <c r="C233" s="28"/>
      <c r="D233" s="28"/>
      <c r="E233" s="28"/>
      <c r="F233" s="14">
        <v>1.1499999999999999</v>
      </c>
      <c r="G233" s="14"/>
      <c r="H233" s="28"/>
      <c r="I233" s="13"/>
      <c r="J233" s="50"/>
      <c r="K233" s="50"/>
      <c r="L233" s="50"/>
      <c r="M233" s="50"/>
    </row>
    <row r="234" spans="1:13" s="49" customFormat="1">
      <c r="A234" s="34" t="s">
        <v>456</v>
      </c>
      <c r="B234" s="30" t="s">
        <v>328</v>
      </c>
      <c r="C234" s="7"/>
      <c r="D234" s="7"/>
      <c r="E234" s="7"/>
      <c r="F234" s="14">
        <v>2.72</v>
      </c>
      <c r="G234" s="14"/>
      <c r="H234" s="28"/>
      <c r="I234" s="13"/>
      <c r="J234" s="50"/>
      <c r="K234" s="50"/>
      <c r="L234" s="50"/>
      <c r="M234" s="50"/>
    </row>
    <row r="235" spans="1:13" s="49" customFormat="1">
      <c r="A235" s="34" t="s">
        <v>457</v>
      </c>
      <c r="B235" s="30" t="s">
        <v>369</v>
      </c>
      <c r="C235" s="28"/>
      <c r="D235" s="28"/>
      <c r="E235" s="28"/>
      <c r="F235" s="14">
        <v>0.84</v>
      </c>
      <c r="G235" s="14"/>
      <c r="H235" s="28"/>
      <c r="I235" s="54"/>
      <c r="J235" s="50"/>
      <c r="K235" s="50"/>
      <c r="L235" s="50"/>
      <c r="M235" s="50"/>
    </row>
    <row r="236" spans="1:13" s="49" customFormat="1">
      <c r="A236" s="35" t="s">
        <v>459</v>
      </c>
      <c r="B236" s="36" t="s">
        <v>199</v>
      </c>
      <c r="C236" s="28"/>
      <c r="D236" s="28"/>
      <c r="E236" s="28"/>
      <c r="F236" s="14">
        <v>0.93</v>
      </c>
      <c r="G236" s="14"/>
      <c r="H236" s="28"/>
      <c r="I236" s="13"/>
      <c r="J236" s="50"/>
      <c r="K236" s="50"/>
      <c r="L236" s="50"/>
      <c r="M236" s="50"/>
    </row>
    <row r="237" spans="1:13" s="49" customFormat="1">
      <c r="A237" s="37" t="s">
        <v>460</v>
      </c>
      <c r="B237" s="38" t="s">
        <v>348</v>
      </c>
      <c r="C237" s="28"/>
      <c r="D237" s="28"/>
      <c r="E237" s="28"/>
      <c r="F237" s="14">
        <v>3.25</v>
      </c>
      <c r="G237" s="14"/>
      <c r="H237" s="28"/>
      <c r="I237" s="13"/>
      <c r="J237" s="50"/>
      <c r="K237" s="50"/>
      <c r="L237" s="50"/>
      <c r="M237" s="50"/>
    </row>
    <row r="238" spans="1:13" s="49" customFormat="1">
      <c r="A238" s="35" t="s">
        <v>461</v>
      </c>
      <c r="B238" s="36" t="s">
        <v>200</v>
      </c>
      <c r="C238" s="28"/>
      <c r="D238" s="28"/>
      <c r="E238" s="28"/>
      <c r="F238" s="14">
        <v>11.73</v>
      </c>
      <c r="G238" s="14"/>
      <c r="H238" s="28"/>
      <c r="I238" s="13"/>
      <c r="J238" s="50"/>
      <c r="K238" s="50"/>
      <c r="L238" s="50"/>
      <c r="M238" s="50"/>
    </row>
    <row r="239" spans="1:13" s="49" customFormat="1">
      <c r="A239" s="37" t="s">
        <v>462</v>
      </c>
      <c r="B239" s="38" t="s">
        <v>201</v>
      </c>
      <c r="C239" s="28"/>
      <c r="D239" s="28"/>
      <c r="E239" s="28"/>
      <c r="F239" s="14">
        <v>32.17</v>
      </c>
      <c r="G239" s="14"/>
      <c r="H239" s="28"/>
      <c r="I239" s="13"/>
      <c r="J239" s="50"/>
      <c r="K239" s="50"/>
      <c r="L239" s="50"/>
      <c r="M239" s="50"/>
    </row>
    <row r="240" spans="1:13" s="49" customFormat="1">
      <c r="A240" s="35" t="s">
        <v>463</v>
      </c>
      <c r="B240" s="36" t="s">
        <v>202</v>
      </c>
      <c r="C240" s="28"/>
      <c r="D240" s="28"/>
      <c r="E240" s="28"/>
      <c r="F240" s="14">
        <v>6.1</v>
      </c>
      <c r="G240" s="14"/>
      <c r="H240" s="28"/>
      <c r="I240" s="13"/>
      <c r="J240" s="50"/>
      <c r="K240" s="50"/>
      <c r="L240" s="50"/>
      <c r="M240" s="50"/>
    </row>
    <row r="241" spans="1:13" s="49" customFormat="1">
      <c r="A241" s="34" t="s">
        <v>465</v>
      </c>
      <c r="B241" s="30" t="s">
        <v>379</v>
      </c>
      <c r="C241" s="28"/>
      <c r="D241" s="28"/>
      <c r="E241" s="28"/>
      <c r="F241" s="14">
        <v>2.39</v>
      </c>
      <c r="G241" s="14"/>
      <c r="H241" s="28"/>
      <c r="I241" s="13"/>
      <c r="J241" s="50"/>
      <c r="K241" s="50"/>
      <c r="L241" s="50"/>
      <c r="M241" s="50"/>
    </row>
    <row r="242" spans="1:13" s="49" customFormat="1">
      <c r="A242" s="34" t="s">
        <v>469</v>
      </c>
      <c r="B242" s="30" t="s">
        <v>336</v>
      </c>
      <c r="C242" s="28"/>
      <c r="D242" s="28"/>
      <c r="E242" s="28"/>
      <c r="F242" s="14">
        <v>1.35</v>
      </c>
      <c r="G242" s="14"/>
      <c r="H242" s="28"/>
      <c r="I242" s="13"/>
      <c r="J242" s="50"/>
      <c r="K242" s="50"/>
      <c r="L242" s="50"/>
      <c r="M242" s="50"/>
    </row>
    <row r="243" spans="1:13" s="49" customFormat="1">
      <c r="A243" s="34" t="s">
        <v>740</v>
      </c>
      <c r="B243" s="30" t="s">
        <v>740</v>
      </c>
      <c r="C243" s="28"/>
      <c r="D243" s="28"/>
      <c r="E243" s="28"/>
      <c r="F243" s="14">
        <v>3.76</v>
      </c>
      <c r="G243" s="14"/>
      <c r="H243" s="28"/>
      <c r="I243" s="13"/>
      <c r="J243" s="50"/>
      <c r="K243" s="50"/>
      <c r="L243" s="50"/>
      <c r="M243" s="50"/>
    </row>
    <row r="244" spans="1:13" s="49" customFormat="1">
      <c r="A244" s="35" t="s">
        <v>475</v>
      </c>
      <c r="B244" s="36" t="s">
        <v>212</v>
      </c>
      <c r="C244" s="28"/>
      <c r="D244" s="28"/>
      <c r="E244" s="28"/>
      <c r="F244" s="14">
        <v>5.19</v>
      </c>
      <c r="G244" s="14"/>
      <c r="H244" s="28"/>
      <c r="I244" s="13"/>
      <c r="J244" s="50"/>
      <c r="K244" s="50"/>
      <c r="L244" s="50"/>
      <c r="M244" s="50"/>
    </row>
    <row r="245" spans="1:13" s="49" customFormat="1">
      <c r="A245" s="34" t="s">
        <v>476</v>
      </c>
      <c r="B245" s="30" t="s">
        <v>340</v>
      </c>
      <c r="C245" s="28"/>
      <c r="D245" s="28"/>
      <c r="E245" s="28"/>
      <c r="F245" s="14">
        <v>2.63</v>
      </c>
      <c r="G245" s="14"/>
      <c r="H245" s="28"/>
      <c r="I245" s="13"/>
      <c r="J245" s="50"/>
      <c r="K245" s="50"/>
      <c r="L245" s="50"/>
      <c r="M245" s="50"/>
    </row>
    <row r="246" spans="1:13" s="49" customFormat="1">
      <c r="A246" s="35" t="s">
        <v>477</v>
      </c>
      <c r="B246" s="36" t="s">
        <v>213</v>
      </c>
      <c r="C246" s="28"/>
      <c r="D246" s="28"/>
      <c r="E246" s="28"/>
      <c r="F246" s="14">
        <v>4.4800000000000004</v>
      </c>
      <c r="G246" s="14"/>
      <c r="H246" s="28"/>
      <c r="I246" s="13"/>
      <c r="J246" s="50"/>
      <c r="K246" s="50"/>
      <c r="L246" s="50"/>
      <c r="M246" s="50"/>
    </row>
    <row r="247" spans="1:13" s="49" customFormat="1">
      <c r="A247" s="35" t="s">
        <v>479</v>
      </c>
      <c r="B247" s="36" t="s">
        <v>215</v>
      </c>
      <c r="C247" s="28"/>
      <c r="D247" s="28"/>
      <c r="E247" s="28"/>
      <c r="F247" s="14">
        <v>7.0000000000000007E-2</v>
      </c>
      <c r="G247" s="14"/>
      <c r="H247" s="28"/>
      <c r="I247" s="13"/>
      <c r="J247" s="50"/>
      <c r="K247" s="50"/>
      <c r="L247" s="50"/>
      <c r="M247" s="50"/>
    </row>
    <row r="248" spans="1:13" s="49" customFormat="1">
      <c r="A248" s="37" t="s">
        <v>480</v>
      </c>
      <c r="B248" s="38" t="s">
        <v>216</v>
      </c>
      <c r="C248" s="28"/>
      <c r="D248" s="28"/>
      <c r="E248" s="28"/>
      <c r="F248" s="14">
        <v>3.18</v>
      </c>
      <c r="G248" s="14"/>
      <c r="H248" s="28"/>
      <c r="I248" s="54"/>
      <c r="J248" s="50"/>
      <c r="K248" s="50"/>
      <c r="L248" s="50"/>
      <c r="M248" s="50"/>
    </row>
    <row r="249" spans="1:13" s="49" customFormat="1">
      <c r="A249" s="34" t="s">
        <v>662</v>
      </c>
      <c r="B249" s="30" t="s">
        <v>663</v>
      </c>
      <c r="C249" s="28"/>
      <c r="D249" s="28"/>
      <c r="E249" s="28"/>
      <c r="F249" s="14">
        <v>6.46</v>
      </c>
      <c r="G249" s="14"/>
      <c r="H249" s="28"/>
      <c r="I249" s="13"/>
      <c r="J249" s="50"/>
      <c r="K249" s="50"/>
      <c r="L249" s="50"/>
      <c r="M249" s="50"/>
    </row>
    <row r="250" spans="1:13" s="49" customFormat="1">
      <c r="A250" s="34" t="s">
        <v>757</v>
      </c>
      <c r="B250" s="30" t="s">
        <v>758</v>
      </c>
      <c r="C250" s="28"/>
      <c r="D250" s="28"/>
      <c r="E250" s="28"/>
      <c r="F250" s="14">
        <v>3.78</v>
      </c>
      <c r="G250" s="14"/>
      <c r="H250" s="28"/>
      <c r="I250" s="13"/>
      <c r="J250" s="50"/>
      <c r="K250" s="50"/>
      <c r="L250" s="50"/>
      <c r="M250" s="50"/>
    </row>
    <row r="251" spans="1:13" s="49" customFormat="1">
      <c r="A251" s="37" t="s">
        <v>481</v>
      </c>
      <c r="B251" s="38" t="s">
        <v>217</v>
      </c>
      <c r="C251" s="28"/>
      <c r="D251" s="28"/>
      <c r="E251" s="28"/>
      <c r="F251" s="14">
        <v>6.92</v>
      </c>
      <c r="G251" s="14"/>
      <c r="H251" s="28"/>
      <c r="I251" s="13"/>
      <c r="J251" s="50"/>
      <c r="K251" s="50"/>
      <c r="L251" s="50"/>
      <c r="M251" s="50"/>
    </row>
    <row r="252" spans="1:13" s="49" customFormat="1">
      <c r="A252" s="34" t="s">
        <v>716</v>
      </c>
      <c r="B252" s="30" t="s">
        <v>717</v>
      </c>
      <c r="C252" s="28"/>
      <c r="D252" s="28"/>
      <c r="E252" s="28"/>
      <c r="F252" s="14">
        <v>2.08</v>
      </c>
      <c r="G252" s="14"/>
      <c r="H252" s="28"/>
      <c r="I252" s="13"/>
      <c r="J252" s="50"/>
      <c r="K252" s="50"/>
      <c r="L252" s="50"/>
      <c r="M252" s="50"/>
    </row>
    <row r="253" spans="1:13" s="49" customFormat="1">
      <c r="A253" s="34" t="s">
        <v>646</v>
      </c>
      <c r="B253" s="30" t="s">
        <v>647</v>
      </c>
      <c r="C253" s="28"/>
      <c r="D253" s="28"/>
      <c r="E253" s="28"/>
      <c r="F253" s="14">
        <v>0.8</v>
      </c>
      <c r="G253" s="14"/>
      <c r="H253" s="28"/>
      <c r="I253" s="13"/>
      <c r="J253" s="50"/>
      <c r="K253" s="50"/>
      <c r="L253" s="50"/>
      <c r="M253" s="50"/>
    </row>
    <row r="254" spans="1:13" s="49" customFormat="1">
      <c r="A254" s="37" t="s">
        <v>486</v>
      </c>
      <c r="B254" s="38" t="s">
        <v>220</v>
      </c>
      <c r="C254" s="28"/>
      <c r="D254" s="28"/>
      <c r="E254" s="28"/>
      <c r="F254" s="14">
        <v>5.82</v>
      </c>
      <c r="G254" s="14"/>
      <c r="H254" s="28"/>
      <c r="I254" s="13"/>
      <c r="J254" s="50"/>
      <c r="K254" s="50"/>
      <c r="L254" s="50"/>
      <c r="M254" s="50"/>
    </row>
    <row r="255" spans="1:13" s="49" customFormat="1">
      <c r="A255" s="34" t="s">
        <v>644</v>
      </c>
      <c r="B255" s="30" t="s">
        <v>645</v>
      </c>
      <c r="C255" s="28"/>
      <c r="D255" s="28"/>
      <c r="E255" s="28"/>
      <c r="F255" s="14">
        <v>1.59</v>
      </c>
      <c r="G255" s="14"/>
      <c r="H255" s="28"/>
      <c r="I255" s="13"/>
      <c r="J255" s="50"/>
      <c r="K255" s="50"/>
      <c r="L255" s="50"/>
      <c r="M255" s="50"/>
    </row>
    <row r="256" spans="1:13" s="49" customFormat="1">
      <c r="A256" s="35" t="s">
        <v>487</v>
      </c>
      <c r="B256" s="36" t="s">
        <v>221</v>
      </c>
      <c r="C256" s="28"/>
      <c r="D256" s="28"/>
      <c r="E256" s="28"/>
      <c r="F256" s="14">
        <v>4.33</v>
      </c>
      <c r="G256" s="14"/>
      <c r="H256" s="28"/>
      <c r="I256" s="13"/>
      <c r="J256" s="50"/>
      <c r="K256" s="50"/>
      <c r="L256" s="50"/>
      <c r="M256" s="50"/>
    </row>
    <row r="257" spans="1:13" s="49" customFormat="1">
      <c r="A257" s="35" t="s">
        <v>488</v>
      </c>
      <c r="B257" s="36" t="s">
        <v>222</v>
      </c>
      <c r="C257" s="28"/>
      <c r="D257" s="28"/>
      <c r="E257" s="28"/>
      <c r="F257" s="14">
        <v>12.88</v>
      </c>
      <c r="G257" s="14"/>
      <c r="H257" s="28"/>
      <c r="I257" s="13"/>
      <c r="J257" s="50"/>
      <c r="K257" s="50"/>
      <c r="L257" s="50"/>
      <c r="M257" s="50"/>
    </row>
    <row r="258" spans="1:13" s="49" customFormat="1">
      <c r="A258" s="37" t="s">
        <v>490</v>
      </c>
      <c r="B258" s="38" t="s">
        <v>224</v>
      </c>
      <c r="C258" s="28"/>
      <c r="D258" s="28"/>
      <c r="E258" s="28"/>
      <c r="F258" s="14">
        <v>11.97</v>
      </c>
      <c r="G258" s="14"/>
      <c r="H258" s="28"/>
      <c r="I258" s="13"/>
      <c r="J258" s="50"/>
      <c r="K258" s="50"/>
      <c r="L258" s="50"/>
      <c r="M258" s="50"/>
    </row>
    <row r="259" spans="1:13" s="49" customFormat="1">
      <c r="A259" s="35" t="s">
        <v>492</v>
      </c>
      <c r="B259" s="36" t="s">
        <v>226</v>
      </c>
      <c r="C259" s="28"/>
      <c r="D259" s="28"/>
      <c r="E259" s="28"/>
      <c r="F259" s="14">
        <v>2.78</v>
      </c>
      <c r="G259" s="14"/>
      <c r="H259" s="28"/>
      <c r="I259" s="13"/>
      <c r="J259" s="50"/>
      <c r="K259" s="50"/>
      <c r="L259" s="50"/>
      <c r="M259" s="50"/>
    </row>
    <row r="260" spans="1:13" s="49" customFormat="1">
      <c r="A260" s="35" t="s">
        <v>494</v>
      </c>
      <c r="B260" s="36" t="s">
        <v>227</v>
      </c>
      <c r="C260" s="28"/>
      <c r="D260" s="28"/>
      <c r="E260" s="28"/>
      <c r="F260" s="14">
        <v>2.3199999999999998</v>
      </c>
      <c r="G260" s="14"/>
      <c r="H260" s="28"/>
      <c r="I260" s="13"/>
      <c r="J260" s="50"/>
      <c r="K260" s="50"/>
      <c r="L260" s="50"/>
      <c r="M260" s="50"/>
    </row>
    <row r="261" spans="1:13" s="49" customFormat="1">
      <c r="A261" s="34" t="s">
        <v>666</v>
      </c>
      <c r="B261" s="30" t="s">
        <v>667</v>
      </c>
      <c r="C261" s="28"/>
      <c r="D261" s="28"/>
      <c r="E261" s="28"/>
      <c r="F261" s="14">
        <v>1.49</v>
      </c>
      <c r="G261" s="14"/>
      <c r="H261" s="28"/>
      <c r="I261" s="13"/>
      <c r="J261" s="50"/>
      <c r="K261" s="50"/>
      <c r="L261" s="50"/>
      <c r="M261" s="50"/>
    </row>
    <row r="262" spans="1:13" s="49" customFormat="1">
      <c r="A262" s="34" t="s">
        <v>680</v>
      </c>
      <c r="B262" s="30" t="s">
        <v>681</v>
      </c>
      <c r="C262" s="28"/>
      <c r="D262" s="28"/>
      <c r="E262" s="28"/>
      <c r="F262" s="14">
        <v>0.39</v>
      </c>
      <c r="G262" s="14"/>
      <c r="H262" s="28"/>
      <c r="I262" s="13"/>
      <c r="J262" s="50"/>
      <c r="K262" s="50"/>
      <c r="L262" s="50"/>
      <c r="M262" s="50"/>
    </row>
    <row r="263" spans="1:13" s="49" customFormat="1">
      <c r="A263" s="37" t="s">
        <v>497</v>
      </c>
      <c r="B263" s="38" t="s">
        <v>230</v>
      </c>
      <c r="C263" s="28"/>
      <c r="D263" s="28"/>
      <c r="E263" s="28"/>
      <c r="F263" s="14">
        <v>16.260000000000002</v>
      </c>
      <c r="G263" s="14"/>
      <c r="H263" s="28"/>
      <c r="I263" s="13"/>
      <c r="J263" s="50"/>
      <c r="K263" s="50"/>
      <c r="L263" s="50"/>
      <c r="M263" s="50"/>
    </row>
    <row r="264" spans="1:13" s="49" customFormat="1">
      <c r="A264" s="34" t="s">
        <v>753</v>
      </c>
      <c r="B264" s="30" t="s">
        <v>754</v>
      </c>
      <c r="C264" s="28"/>
      <c r="D264" s="28"/>
      <c r="E264" s="28"/>
      <c r="F264" s="14">
        <v>4.08</v>
      </c>
      <c r="G264" s="14"/>
      <c r="H264" s="28"/>
      <c r="I264" s="13"/>
      <c r="J264" s="50"/>
      <c r="K264" s="50"/>
      <c r="L264" s="50"/>
      <c r="M264" s="50"/>
    </row>
    <row r="265" spans="1:13" s="49" customFormat="1">
      <c r="A265" s="35" t="s">
        <v>498</v>
      </c>
      <c r="B265" s="36" t="s">
        <v>231</v>
      </c>
      <c r="C265" s="28"/>
      <c r="D265" s="28"/>
      <c r="E265" s="28"/>
      <c r="F265" s="14">
        <v>5.61</v>
      </c>
      <c r="G265" s="14"/>
      <c r="H265" s="28"/>
      <c r="I265" s="13"/>
      <c r="J265" s="50"/>
      <c r="K265" s="50"/>
      <c r="L265" s="50"/>
      <c r="M265" s="50"/>
    </row>
    <row r="266" spans="1:13" s="49" customFormat="1">
      <c r="A266" s="37" t="s">
        <v>501</v>
      </c>
      <c r="B266" s="38" t="s">
        <v>234</v>
      </c>
      <c r="C266" s="28"/>
      <c r="D266" s="28"/>
      <c r="E266" s="28"/>
      <c r="F266" s="14">
        <v>1.89</v>
      </c>
      <c r="G266" s="14"/>
      <c r="H266" s="28"/>
      <c r="I266" s="13"/>
      <c r="J266" s="50"/>
      <c r="K266" s="50"/>
      <c r="L266" s="50"/>
      <c r="M266" s="50"/>
    </row>
    <row r="267" spans="1:13" s="49" customFormat="1">
      <c r="A267" s="34" t="s">
        <v>648</v>
      </c>
      <c r="B267" s="30" t="s">
        <v>649</v>
      </c>
      <c r="C267" s="28"/>
      <c r="D267" s="28"/>
      <c r="E267" s="28"/>
      <c r="F267" s="14">
        <v>1.5</v>
      </c>
      <c r="G267" s="14"/>
      <c r="H267" s="28"/>
      <c r="I267" s="13"/>
      <c r="J267" s="50"/>
      <c r="K267" s="50"/>
      <c r="L267" s="50"/>
      <c r="M267" s="50"/>
    </row>
    <row r="268" spans="1:13" s="49" customFormat="1">
      <c r="A268" s="35" t="s">
        <v>502</v>
      </c>
      <c r="B268" s="36" t="s">
        <v>235</v>
      </c>
      <c r="C268" s="28"/>
      <c r="D268" s="28"/>
      <c r="E268" s="28"/>
      <c r="F268" s="14">
        <v>11.73</v>
      </c>
      <c r="G268" s="14"/>
      <c r="H268" s="28"/>
      <c r="I268" s="13"/>
      <c r="J268" s="50"/>
      <c r="K268" s="50"/>
      <c r="L268" s="50"/>
      <c r="M268" s="50"/>
    </row>
    <row r="269" spans="1:13" s="49" customFormat="1">
      <c r="A269" s="35" t="s">
        <v>683</v>
      </c>
      <c r="B269" s="36" t="s">
        <v>682</v>
      </c>
      <c r="C269" s="28"/>
      <c r="D269" s="28"/>
      <c r="E269" s="28"/>
      <c r="F269" s="14">
        <v>0.48</v>
      </c>
      <c r="G269" s="14"/>
      <c r="H269" s="28"/>
      <c r="I269" s="13"/>
      <c r="J269" s="50"/>
      <c r="K269" s="50"/>
      <c r="L269" s="50"/>
      <c r="M269" s="50"/>
    </row>
    <row r="270" spans="1:13" s="49" customFormat="1">
      <c r="A270" s="34" t="s">
        <v>650</v>
      </c>
      <c r="B270" s="30" t="s">
        <v>651</v>
      </c>
      <c r="C270" s="28"/>
      <c r="D270" s="28"/>
      <c r="E270" s="28"/>
      <c r="F270" s="14">
        <v>2.54</v>
      </c>
      <c r="G270" s="14"/>
      <c r="H270" s="28"/>
      <c r="I270" s="13"/>
      <c r="J270" s="50"/>
      <c r="K270" s="50"/>
      <c r="L270" s="50"/>
      <c r="M270" s="50"/>
    </row>
    <row r="271" spans="1:13" s="49" customFormat="1">
      <c r="A271" s="34" t="s">
        <v>676</v>
      </c>
      <c r="B271" s="30" t="s">
        <v>677</v>
      </c>
      <c r="C271" s="28"/>
      <c r="D271" s="28"/>
      <c r="E271" s="28"/>
      <c r="F271" s="14">
        <v>1.2</v>
      </c>
      <c r="G271" s="14"/>
      <c r="H271" s="28"/>
      <c r="I271" s="13"/>
      <c r="J271" s="50"/>
      <c r="K271" s="50"/>
      <c r="L271" s="50"/>
      <c r="M271" s="50"/>
    </row>
    <row r="272" spans="1:13" s="49" customFormat="1">
      <c r="A272" s="34" t="s">
        <v>670</v>
      </c>
      <c r="B272" s="30" t="s">
        <v>671</v>
      </c>
      <c r="C272" s="28"/>
      <c r="D272" s="28"/>
      <c r="E272" s="28"/>
      <c r="F272" s="14">
        <v>1.64</v>
      </c>
      <c r="G272" s="14"/>
      <c r="H272" s="28"/>
      <c r="I272" s="13"/>
      <c r="J272" s="50"/>
      <c r="K272" s="50"/>
      <c r="L272" s="50"/>
      <c r="M272" s="50"/>
    </row>
    <row r="273" spans="1:13" s="49" customFormat="1">
      <c r="A273" s="35" t="s">
        <v>506</v>
      </c>
      <c r="B273" s="36" t="s">
        <v>236</v>
      </c>
      <c r="C273" s="28"/>
      <c r="D273" s="28"/>
      <c r="E273" s="28"/>
      <c r="F273" s="14">
        <v>0.28000000000000003</v>
      </c>
      <c r="G273" s="14"/>
      <c r="H273" s="28"/>
      <c r="I273" s="13"/>
      <c r="J273" s="50"/>
      <c r="K273" s="50"/>
      <c r="L273" s="50"/>
      <c r="M273" s="50"/>
    </row>
    <row r="274" spans="1:13" s="49" customFormat="1">
      <c r="A274" s="34" t="s">
        <v>722</v>
      </c>
      <c r="B274" s="30" t="s">
        <v>723</v>
      </c>
      <c r="C274" s="28"/>
      <c r="D274" s="28"/>
      <c r="E274" s="28"/>
      <c r="F274" s="14">
        <v>2.59</v>
      </c>
      <c r="G274" s="14"/>
      <c r="H274" s="28"/>
      <c r="I274" s="54"/>
      <c r="J274" s="50"/>
      <c r="K274" s="50"/>
      <c r="L274" s="50"/>
      <c r="M274" s="50"/>
    </row>
    <row r="275" spans="1:13" s="49" customFormat="1">
      <c r="A275" s="34" t="s">
        <v>741</v>
      </c>
      <c r="B275" s="30" t="s">
        <v>742</v>
      </c>
      <c r="C275" s="28"/>
      <c r="D275" s="28"/>
      <c r="E275" s="28"/>
      <c r="F275" s="14">
        <v>3.86</v>
      </c>
      <c r="G275" s="14"/>
      <c r="H275" s="28"/>
      <c r="I275" s="13"/>
      <c r="J275" s="50"/>
      <c r="K275" s="50"/>
      <c r="L275" s="50"/>
      <c r="M275" s="50"/>
    </row>
    <row r="276" spans="1:13" s="49" customFormat="1">
      <c r="A276" s="34" t="s">
        <v>375</v>
      </c>
      <c r="B276" s="30" t="s">
        <v>376</v>
      </c>
      <c r="C276" s="28"/>
      <c r="D276" s="28"/>
      <c r="E276" s="28"/>
      <c r="F276" s="14">
        <v>3.93</v>
      </c>
      <c r="G276" s="14"/>
      <c r="H276" s="28"/>
      <c r="I276" s="13"/>
      <c r="J276" s="50"/>
      <c r="K276" s="50"/>
      <c r="L276" s="50"/>
      <c r="M276" s="50"/>
    </row>
    <row r="277" spans="1:13" s="49" customFormat="1">
      <c r="A277" s="34" t="s">
        <v>512</v>
      </c>
      <c r="B277" s="30" t="s">
        <v>345</v>
      </c>
      <c r="C277" s="28"/>
      <c r="D277" s="28"/>
      <c r="E277" s="28"/>
      <c r="F277" s="14">
        <v>1.58</v>
      </c>
      <c r="G277" s="14"/>
      <c r="H277" s="28"/>
      <c r="I277" s="13"/>
      <c r="J277" s="50"/>
      <c r="K277" s="50"/>
      <c r="L277" s="50"/>
      <c r="M277" s="50"/>
    </row>
    <row r="278" spans="1:13" s="49" customFormat="1">
      <c r="A278" s="35" t="s">
        <v>516</v>
      </c>
      <c r="B278" s="36" t="s">
        <v>245</v>
      </c>
      <c r="C278" s="28"/>
      <c r="D278" s="28"/>
      <c r="E278" s="28"/>
      <c r="F278" s="14">
        <v>4.49</v>
      </c>
      <c r="G278" s="14"/>
      <c r="H278" s="28"/>
      <c r="I278" s="13"/>
      <c r="J278" s="50"/>
      <c r="K278" s="50"/>
      <c r="L278" s="50"/>
      <c r="M278" s="50"/>
    </row>
    <row r="279" spans="1:13" s="49" customFormat="1">
      <c r="A279" s="35" t="s">
        <v>518</v>
      </c>
      <c r="B279" s="36" t="s">
        <v>247</v>
      </c>
      <c r="C279" s="28"/>
      <c r="D279" s="28"/>
      <c r="E279" s="28"/>
      <c r="F279" s="14">
        <v>1.0900000000000001</v>
      </c>
      <c r="G279" s="14"/>
      <c r="H279" s="28"/>
      <c r="I279" s="13"/>
      <c r="J279" s="50"/>
      <c r="K279" s="50"/>
      <c r="L279" s="50"/>
      <c r="M279" s="50"/>
    </row>
    <row r="280" spans="1:13" s="49" customFormat="1">
      <c r="A280" s="35" t="s">
        <v>524</v>
      </c>
      <c r="B280" s="36" t="s">
        <v>252</v>
      </c>
      <c r="C280" s="28"/>
      <c r="D280" s="28"/>
      <c r="E280" s="28"/>
      <c r="F280" s="14">
        <v>7.96</v>
      </c>
      <c r="G280" s="14"/>
      <c r="H280" s="28"/>
      <c r="I280" s="13"/>
      <c r="J280" s="50"/>
      <c r="K280" s="50"/>
      <c r="L280" s="50"/>
      <c r="M280" s="50"/>
    </row>
    <row r="281" spans="1:13" s="49" customFormat="1">
      <c r="A281" s="34" t="s">
        <v>684</v>
      </c>
      <c r="B281" s="30" t="s">
        <v>685</v>
      </c>
      <c r="C281" s="28"/>
      <c r="D281" s="28"/>
      <c r="E281" s="28"/>
      <c r="F281" s="14">
        <v>7.49</v>
      </c>
      <c r="G281" s="14"/>
      <c r="H281" s="28"/>
      <c r="I281" s="13"/>
      <c r="J281" s="50"/>
      <c r="K281" s="50"/>
      <c r="L281" s="50"/>
      <c r="M281" s="50"/>
    </row>
    <row r="282" spans="1:13" s="49" customFormat="1">
      <c r="A282" s="37" t="s">
        <v>525</v>
      </c>
      <c r="B282" s="38" t="s">
        <v>253</v>
      </c>
      <c r="C282" s="28"/>
      <c r="D282" s="28"/>
      <c r="E282" s="28"/>
      <c r="F282" s="14">
        <v>6.62</v>
      </c>
      <c r="G282" s="14"/>
      <c r="H282" s="28"/>
      <c r="I282" s="13"/>
      <c r="J282" s="50"/>
      <c r="K282" s="50"/>
      <c r="L282" s="50"/>
      <c r="M282" s="50"/>
    </row>
    <row r="283" spans="1:13" s="49" customFormat="1">
      <c r="A283" s="35" t="s">
        <v>527</v>
      </c>
      <c r="B283" s="36" t="s">
        <v>255</v>
      </c>
      <c r="C283" s="28"/>
      <c r="D283" s="28"/>
      <c r="E283" s="28"/>
      <c r="F283" s="14">
        <v>1.23</v>
      </c>
      <c r="G283" s="14"/>
      <c r="H283" s="28"/>
      <c r="I283" s="13"/>
      <c r="J283" s="50"/>
      <c r="K283" s="50"/>
      <c r="L283" s="50"/>
      <c r="M283" s="50"/>
    </row>
    <row r="284" spans="1:13" s="49" customFormat="1">
      <c r="A284" s="34" t="s">
        <v>528</v>
      </c>
      <c r="B284" s="30" t="s">
        <v>370</v>
      </c>
      <c r="C284" s="28"/>
      <c r="D284" s="28"/>
      <c r="E284" s="28"/>
      <c r="F284" s="14">
        <v>3.17</v>
      </c>
      <c r="G284" s="14"/>
      <c r="H284" s="28"/>
      <c r="I284" s="54"/>
      <c r="J284" s="50"/>
      <c r="K284" s="50"/>
      <c r="L284" s="50"/>
      <c r="M284" s="50"/>
    </row>
    <row r="285" spans="1:13" s="49" customFormat="1">
      <c r="A285" s="35" t="s">
        <v>529</v>
      </c>
      <c r="B285" s="36" t="s">
        <v>256</v>
      </c>
      <c r="C285" s="28"/>
      <c r="D285" s="28"/>
      <c r="E285" s="28"/>
      <c r="F285" s="14">
        <v>46.95</v>
      </c>
      <c r="G285" s="14"/>
      <c r="H285" s="28"/>
      <c r="I285" s="13"/>
      <c r="J285" s="50"/>
      <c r="K285" s="50"/>
      <c r="L285" s="50"/>
      <c r="M285" s="50"/>
    </row>
    <row r="286" spans="1:13" s="49" customFormat="1">
      <c r="A286" s="35" t="s">
        <v>530</v>
      </c>
      <c r="B286" s="36" t="s">
        <v>257</v>
      </c>
      <c r="C286" s="28"/>
      <c r="D286" s="28"/>
      <c r="E286" s="28"/>
      <c r="F286" s="14">
        <v>0.56999999999999995</v>
      </c>
      <c r="G286" s="14"/>
      <c r="H286" s="28"/>
      <c r="I286" s="13"/>
      <c r="J286" s="50"/>
      <c r="K286" s="50"/>
      <c r="L286" s="50"/>
      <c r="M286" s="50"/>
    </row>
    <row r="287" spans="1:13" s="49" customFormat="1">
      <c r="A287" s="35" t="s">
        <v>531</v>
      </c>
      <c r="B287" s="36" t="s">
        <v>258</v>
      </c>
      <c r="C287" s="28"/>
      <c r="D287" s="28"/>
      <c r="E287" s="28"/>
      <c r="F287" s="14">
        <v>4.7699999999999996</v>
      </c>
      <c r="G287" s="14"/>
      <c r="H287" s="28"/>
      <c r="I287" s="13"/>
      <c r="J287" s="50"/>
      <c r="K287" s="50"/>
      <c r="L287" s="50"/>
      <c r="M287" s="50"/>
    </row>
    <row r="288" spans="1:13" s="49" customFormat="1">
      <c r="A288" s="37" t="s">
        <v>534</v>
      </c>
      <c r="B288" s="38" t="s">
        <v>260</v>
      </c>
      <c r="C288" s="28"/>
      <c r="D288" s="28"/>
      <c r="E288" s="28"/>
      <c r="F288" s="14">
        <v>0.31</v>
      </c>
      <c r="G288" s="14"/>
      <c r="H288" s="28"/>
      <c r="I288" s="13"/>
      <c r="J288" s="50"/>
      <c r="K288" s="50"/>
      <c r="L288" s="50"/>
      <c r="M288" s="50"/>
    </row>
    <row r="289" spans="1:13" s="49" customFormat="1">
      <c r="A289" s="34" t="s">
        <v>672</v>
      </c>
      <c r="B289" s="30" t="s">
        <v>673</v>
      </c>
      <c r="C289" s="28"/>
      <c r="D289" s="28"/>
      <c r="E289" s="28"/>
      <c r="F289" s="14">
        <v>3.15</v>
      </c>
      <c r="G289" s="14"/>
      <c r="H289" s="28"/>
      <c r="I289" s="13"/>
      <c r="J289" s="50"/>
      <c r="K289" s="50"/>
      <c r="L289" s="50"/>
      <c r="M289" s="50"/>
    </row>
    <row r="290" spans="1:13" s="49" customFormat="1">
      <c r="A290" s="35" t="s">
        <v>535</v>
      </c>
      <c r="B290" s="36" t="s">
        <v>261</v>
      </c>
      <c r="C290" s="28"/>
      <c r="D290" s="28"/>
      <c r="E290" s="28"/>
      <c r="F290" s="14">
        <v>4.28</v>
      </c>
      <c r="G290" s="14"/>
      <c r="H290" s="28"/>
      <c r="I290" s="13"/>
      <c r="J290" s="50"/>
      <c r="K290" s="50"/>
      <c r="L290" s="50"/>
      <c r="M290" s="50"/>
    </row>
    <row r="291" spans="1:13" s="49" customFormat="1">
      <c r="A291" s="35" t="s">
        <v>536</v>
      </c>
      <c r="B291" s="36" t="s">
        <v>262</v>
      </c>
      <c r="C291" s="28"/>
      <c r="D291" s="28"/>
      <c r="E291" s="28"/>
      <c r="F291" s="14">
        <v>11.95</v>
      </c>
      <c r="G291" s="14"/>
      <c r="H291" s="28"/>
      <c r="I291" s="13"/>
      <c r="J291" s="50"/>
      <c r="K291" s="50"/>
      <c r="L291" s="50"/>
      <c r="M291" s="50"/>
    </row>
    <row r="292" spans="1:13" s="49" customFormat="1">
      <c r="A292" s="37" t="s">
        <v>654</v>
      </c>
      <c r="B292" s="38" t="s">
        <v>263</v>
      </c>
      <c r="C292" s="28"/>
      <c r="D292" s="28"/>
      <c r="E292" s="28"/>
      <c r="F292" s="14">
        <v>2.65</v>
      </c>
      <c r="G292" s="14"/>
      <c r="H292" s="28"/>
      <c r="I292" s="13"/>
      <c r="J292" s="50"/>
      <c r="K292" s="50"/>
      <c r="L292" s="50"/>
      <c r="M292" s="50"/>
    </row>
    <row r="293" spans="1:13" s="49" customFormat="1">
      <c r="A293" s="35" t="s">
        <v>537</v>
      </c>
      <c r="B293" s="36" t="s">
        <v>264</v>
      </c>
      <c r="C293" s="28"/>
      <c r="D293" s="28"/>
      <c r="E293" s="28"/>
      <c r="F293" s="14">
        <v>78.319999999999993</v>
      </c>
      <c r="G293" s="14"/>
      <c r="H293" s="28"/>
      <c r="I293" s="13"/>
      <c r="J293" s="50"/>
      <c r="K293" s="50"/>
      <c r="L293" s="50"/>
      <c r="M293" s="50"/>
    </row>
    <row r="294" spans="1:13" s="49" customFormat="1">
      <c r="A294" s="34" t="s">
        <v>538</v>
      </c>
      <c r="B294" s="30" t="s">
        <v>377</v>
      </c>
      <c r="C294" s="28"/>
      <c r="D294" s="28"/>
      <c r="E294" s="28"/>
      <c r="F294" s="14">
        <v>1.63</v>
      </c>
      <c r="G294" s="14"/>
      <c r="H294" s="28"/>
      <c r="I294" s="13"/>
      <c r="J294" s="50"/>
      <c r="K294" s="50"/>
      <c r="L294" s="50"/>
      <c r="M294" s="50"/>
    </row>
    <row r="295" spans="1:13" s="49" customFormat="1">
      <c r="A295" s="35" t="s">
        <v>539</v>
      </c>
      <c r="B295" s="36" t="s">
        <v>265</v>
      </c>
      <c r="C295" s="28"/>
      <c r="D295" s="28"/>
      <c r="E295" s="28"/>
      <c r="F295" s="14">
        <v>3</v>
      </c>
      <c r="G295" s="14"/>
      <c r="H295" s="28"/>
      <c r="I295" s="13"/>
      <c r="J295" s="50"/>
      <c r="K295" s="50"/>
      <c r="L295" s="50"/>
      <c r="M295" s="50"/>
    </row>
    <row r="296" spans="1:13" s="49" customFormat="1">
      <c r="A296" s="34" t="s">
        <v>726</v>
      </c>
      <c r="B296" s="30" t="s">
        <v>727</v>
      </c>
      <c r="C296" s="28"/>
      <c r="D296" s="28"/>
      <c r="E296" s="28"/>
      <c r="F296" s="14">
        <v>1.29</v>
      </c>
      <c r="G296" s="14"/>
      <c r="H296" s="28"/>
      <c r="I296" s="13"/>
      <c r="J296" s="50"/>
      <c r="K296" s="50"/>
      <c r="L296" s="50"/>
      <c r="M296" s="50"/>
    </row>
    <row r="297" spans="1:13" s="49" customFormat="1">
      <c r="A297" s="34" t="s">
        <v>743</v>
      </c>
      <c r="B297" s="30" t="s">
        <v>744</v>
      </c>
      <c r="C297" s="28"/>
      <c r="D297" s="28"/>
      <c r="E297" s="28"/>
      <c r="F297" s="14">
        <v>0.4</v>
      </c>
      <c r="G297" s="14"/>
      <c r="H297" s="28"/>
      <c r="I297" s="13"/>
      <c r="J297" s="50"/>
      <c r="K297" s="50"/>
      <c r="L297" s="50"/>
      <c r="M297" s="50"/>
    </row>
    <row r="298" spans="1:13" s="49" customFormat="1">
      <c r="A298" s="35" t="s">
        <v>542</v>
      </c>
      <c r="B298" s="36" t="s">
        <v>268</v>
      </c>
      <c r="C298" s="28"/>
      <c r="D298" s="28"/>
      <c r="E298" s="28"/>
      <c r="F298" s="14">
        <v>49.79</v>
      </c>
      <c r="G298" s="14"/>
      <c r="H298" s="28"/>
      <c r="I298" s="13"/>
      <c r="J298" s="50"/>
      <c r="K298" s="50"/>
      <c r="L298" s="50"/>
      <c r="M298" s="50"/>
    </row>
    <row r="299" spans="1:13" s="49" customFormat="1">
      <c r="A299" s="34" t="s">
        <v>543</v>
      </c>
      <c r="B299" s="30" t="s">
        <v>331</v>
      </c>
      <c r="C299" s="28"/>
      <c r="D299" s="28"/>
      <c r="E299" s="28"/>
      <c r="F299" s="14">
        <v>4.66</v>
      </c>
      <c r="G299" s="14"/>
      <c r="H299" s="28"/>
      <c r="I299" s="13"/>
      <c r="J299" s="50"/>
      <c r="K299" s="50"/>
      <c r="L299" s="50"/>
      <c r="M299" s="50"/>
    </row>
    <row r="300" spans="1:13" s="49" customFormat="1">
      <c r="A300" s="34" t="s">
        <v>614</v>
      </c>
      <c r="B300" s="30" t="s">
        <v>300</v>
      </c>
      <c r="C300" s="28"/>
      <c r="D300" s="28"/>
      <c r="E300" s="28"/>
      <c r="F300" s="14">
        <v>11.57</v>
      </c>
      <c r="G300" s="14"/>
      <c r="H300" s="28"/>
      <c r="I300" s="13"/>
      <c r="J300" s="50"/>
      <c r="K300" s="50"/>
      <c r="L300" s="50"/>
      <c r="M300" s="50"/>
    </row>
    <row r="301" spans="1:13" s="49" customFormat="1">
      <c r="A301" s="34" t="s">
        <v>733</v>
      </c>
      <c r="B301" s="30" t="s">
        <v>734</v>
      </c>
      <c r="C301" s="28"/>
      <c r="D301" s="28"/>
      <c r="E301" s="28"/>
      <c r="F301" s="14">
        <v>3.14</v>
      </c>
      <c r="G301" s="14"/>
      <c r="H301" s="28"/>
      <c r="I301" s="13"/>
      <c r="J301" s="50"/>
      <c r="K301" s="50"/>
      <c r="L301" s="50"/>
      <c r="M301" s="50"/>
    </row>
    <row r="302" spans="1:13" s="49" customFormat="1">
      <c r="A302" s="34" t="s">
        <v>745</v>
      </c>
      <c r="B302" s="30" t="s">
        <v>746</v>
      </c>
      <c r="C302" s="28"/>
      <c r="D302" s="28"/>
      <c r="E302" s="28"/>
      <c r="F302" s="14">
        <v>2.19</v>
      </c>
      <c r="G302" s="14"/>
      <c r="H302" s="28"/>
      <c r="I302" s="13"/>
      <c r="J302" s="50"/>
      <c r="K302" s="50"/>
      <c r="L302" s="50"/>
      <c r="M302" s="50"/>
    </row>
    <row r="303" spans="1:13" s="49" customFormat="1">
      <c r="A303" s="35" t="s">
        <v>544</v>
      </c>
      <c r="B303" s="36" t="s">
        <v>269</v>
      </c>
      <c r="C303" s="28"/>
      <c r="D303" s="28"/>
      <c r="E303" s="28"/>
      <c r="F303" s="14">
        <v>6.33</v>
      </c>
      <c r="G303" s="14"/>
      <c r="H303" s="28"/>
      <c r="I303" s="13"/>
      <c r="J303" s="50"/>
      <c r="K303" s="50"/>
      <c r="L303" s="50"/>
      <c r="M303" s="50"/>
    </row>
    <row r="304" spans="1:13" s="49" customFormat="1">
      <c r="A304" s="34" t="s">
        <v>696</v>
      </c>
      <c r="B304" s="30" t="s">
        <v>697</v>
      </c>
      <c r="C304" s="28"/>
      <c r="D304" s="28"/>
      <c r="E304" s="28"/>
      <c r="F304" s="14">
        <v>1.75</v>
      </c>
      <c r="G304" s="14"/>
      <c r="H304" s="28"/>
      <c r="I304" s="13"/>
      <c r="J304" s="50"/>
      <c r="K304" s="50"/>
      <c r="L304" s="50"/>
      <c r="M304" s="50"/>
    </row>
    <row r="305" spans="1:13" s="49" customFormat="1">
      <c r="A305" s="35" t="s">
        <v>546</v>
      </c>
      <c r="B305" s="36" t="s">
        <v>270</v>
      </c>
      <c r="C305" s="28"/>
      <c r="D305" s="28"/>
      <c r="E305" s="28"/>
      <c r="F305" s="14">
        <v>68.02</v>
      </c>
      <c r="G305" s="14"/>
      <c r="H305" s="28"/>
      <c r="I305" s="13"/>
      <c r="J305" s="50"/>
      <c r="K305" s="50"/>
      <c r="L305" s="50"/>
      <c r="M305" s="50"/>
    </row>
    <row r="306" spans="1:13" s="49" customFormat="1">
      <c r="A306" s="34" t="s">
        <v>698</v>
      </c>
      <c r="B306" s="30" t="s">
        <v>699</v>
      </c>
      <c r="C306" s="14"/>
      <c r="D306" s="32"/>
      <c r="E306" s="32"/>
      <c r="F306" s="14">
        <v>3.1</v>
      </c>
      <c r="G306" s="14"/>
      <c r="H306" s="32"/>
      <c r="I306" s="13"/>
      <c r="J306" s="50"/>
      <c r="K306" s="50"/>
      <c r="L306" s="50"/>
      <c r="M306" s="50"/>
    </row>
    <row r="307" spans="1:13" s="49" customFormat="1">
      <c r="A307" s="35" t="s">
        <v>548</v>
      </c>
      <c r="B307" s="36" t="s">
        <v>272</v>
      </c>
      <c r="C307" s="28"/>
      <c r="D307" s="28"/>
      <c r="E307" s="28"/>
      <c r="F307" s="14">
        <v>4.28</v>
      </c>
      <c r="G307" s="14"/>
      <c r="H307" s="28"/>
      <c r="I307" s="13"/>
      <c r="J307" s="50"/>
      <c r="K307" s="50"/>
      <c r="L307" s="50"/>
      <c r="M307" s="50"/>
    </row>
    <row r="308" spans="1:13" s="49" customFormat="1">
      <c r="A308" s="35" t="s">
        <v>549</v>
      </c>
      <c r="B308" s="36" t="s">
        <v>273</v>
      </c>
      <c r="C308" s="28"/>
      <c r="D308" s="28"/>
      <c r="E308" s="28"/>
      <c r="F308" s="14">
        <v>0.52</v>
      </c>
      <c r="G308" s="14"/>
      <c r="H308" s="28"/>
      <c r="I308" s="13"/>
      <c r="J308" s="50"/>
      <c r="K308" s="50"/>
      <c r="L308" s="50"/>
      <c r="M308" s="50"/>
    </row>
    <row r="309" spans="1:13" s="49" customFormat="1">
      <c r="A309" s="34" t="s">
        <v>735</v>
      </c>
      <c r="B309" s="30" t="s">
        <v>736</v>
      </c>
      <c r="C309" s="28"/>
      <c r="D309" s="28"/>
      <c r="E309" s="28"/>
      <c r="F309" s="14">
        <v>3.56</v>
      </c>
      <c r="G309" s="14"/>
      <c r="H309" s="28"/>
      <c r="I309" s="13"/>
      <c r="J309" s="50"/>
      <c r="K309" s="50"/>
      <c r="L309" s="50"/>
      <c r="M309" s="50"/>
    </row>
    <row r="310" spans="1:13" s="49" customFormat="1">
      <c r="A310" s="35" t="s">
        <v>555</v>
      </c>
      <c r="B310" s="36" t="s">
        <v>352</v>
      </c>
      <c r="C310" s="28"/>
      <c r="D310" s="28"/>
      <c r="E310" s="28"/>
      <c r="F310" s="14">
        <v>6.78</v>
      </c>
      <c r="G310" s="14"/>
      <c r="H310" s="28"/>
      <c r="I310" s="13"/>
      <c r="J310" s="50"/>
      <c r="K310" s="50"/>
      <c r="L310" s="50"/>
      <c r="M310" s="50"/>
    </row>
    <row r="311" spans="1:13" s="49" customFormat="1">
      <c r="A311" s="34" t="s">
        <v>557</v>
      </c>
      <c r="B311" s="30" t="s">
        <v>372</v>
      </c>
      <c r="C311" s="28"/>
      <c r="D311" s="28"/>
      <c r="E311" s="28"/>
      <c r="F311" s="14">
        <v>6.75</v>
      </c>
      <c r="G311" s="14"/>
      <c r="H311" s="28"/>
      <c r="I311" s="13"/>
      <c r="J311" s="50"/>
      <c r="K311" s="50"/>
      <c r="L311" s="50"/>
      <c r="M311" s="50"/>
    </row>
    <row r="312" spans="1:13" s="49" customFormat="1">
      <c r="A312" s="34" t="s">
        <v>560</v>
      </c>
      <c r="B312" s="30" t="s">
        <v>321</v>
      </c>
      <c r="C312" s="28"/>
      <c r="D312" s="28"/>
      <c r="E312" s="28"/>
      <c r="F312" s="14">
        <v>0.91</v>
      </c>
      <c r="G312" s="14"/>
      <c r="H312" s="28"/>
      <c r="I312" s="13"/>
      <c r="J312" s="50"/>
      <c r="K312" s="50"/>
      <c r="L312" s="50"/>
      <c r="M312" s="50"/>
    </row>
    <row r="313" spans="1:13" s="49" customFormat="1">
      <c r="A313" s="34" t="s">
        <v>728</v>
      </c>
      <c r="B313" s="30" t="s">
        <v>729</v>
      </c>
      <c r="C313" s="28"/>
      <c r="D313" s="28"/>
      <c r="E313" s="28"/>
      <c r="F313" s="14">
        <v>1.45</v>
      </c>
      <c r="G313" s="14"/>
      <c r="H313" s="28"/>
      <c r="I313" s="13"/>
      <c r="J313" s="50"/>
      <c r="K313" s="50"/>
      <c r="L313" s="50"/>
      <c r="M313" s="50"/>
    </row>
    <row r="314" spans="1:13" s="49" customFormat="1">
      <c r="A314" s="34" t="s">
        <v>562</v>
      </c>
      <c r="B314" s="30" t="s">
        <v>354</v>
      </c>
      <c r="C314" s="28"/>
      <c r="D314" s="28"/>
      <c r="E314" s="28"/>
      <c r="F314" s="14">
        <v>1.21</v>
      </c>
      <c r="G314" s="14"/>
      <c r="H314" s="28"/>
      <c r="I314" s="13"/>
      <c r="J314" s="50"/>
      <c r="K314" s="50"/>
      <c r="L314" s="50"/>
      <c r="M314" s="50"/>
    </row>
    <row r="315" spans="1:13" s="49" customFormat="1">
      <c r="A315" s="34" t="s">
        <v>747</v>
      </c>
      <c r="B315" s="30" t="s">
        <v>748</v>
      </c>
      <c r="C315" s="28"/>
      <c r="D315" s="28"/>
      <c r="E315" s="28"/>
      <c r="F315" s="14">
        <v>0.19</v>
      </c>
      <c r="G315" s="14"/>
      <c r="H315" s="28"/>
      <c r="I315" s="13"/>
      <c r="J315" s="50"/>
      <c r="K315" s="50"/>
      <c r="L315" s="50"/>
      <c r="M315" s="50"/>
    </row>
    <row r="316" spans="1:13" s="49" customFormat="1">
      <c r="A316" s="35" t="s">
        <v>566</v>
      </c>
      <c r="B316" s="36" t="s">
        <v>283</v>
      </c>
      <c r="C316" s="28"/>
      <c r="D316" s="28"/>
      <c r="E316" s="28"/>
      <c r="F316" s="14">
        <v>26.43</v>
      </c>
      <c r="G316" s="14"/>
      <c r="H316" s="28"/>
      <c r="I316" s="13"/>
      <c r="J316" s="50"/>
      <c r="K316" s="50"/>
      <c r="L316" s="50"/>
      <c r="M316" s="50"/>
    </row>
    <row r="317" spans="1:13" s="49" customFormat="1">
      <c r="A317" s="35" t="s">
        <v>567</v>
      </c>
      <c r="B317" s="36" t="s">
        <v>284</v>
      </c>
      <c r="C317" s="28"/>
      <c r="D317" s="28"/>
      <c r="E317" s="28"/>
      <c r="F317" s="14">
        <v>6.82</v>
      </c>
      <c r="G317" s="14"/>
      <c r="H317" s="28"/>
      <c r="I317" s="13"/>
      <c r="J317" s="50"/>
      <c r="K317" s="50"/>
      <c r="L317" s="50"/>
      <c r="M317" s="50"/>
    </row>
    <row r="318" spans="1:13" s="49" customFormat="1">
      <c r="A318" s="56" t="s">
        <v>568</v>
      </c>
      <c r="B318" s="36" t="s">
        <v>285</v>
      </c>
      <c r="C318" s="28"/>
      <c r="D318" s="28"/>
      <c r="E318" s="28"/>
      <c r="F318" s="14">
        <v>1.26</v>
      </c>
      <c r="G318" s="14"/>
      <c r="H318" s="28"/>
      <c r="I318" s="13"/>
      <c r="J318" s="50"/>
      <c r="K318" s="50"/>
      <c r="L318" s="50"/>
      <c r="M318" s="50"/>
    </row>
    <row r="319" spans="1:13" s="49" customFormat="1">
      <c r="A319" s="34" t="s">
        <v>569</v>
      </c>
      <c r="B319" s="30" t="s">
        <v>325</v>
      </c>
      <c r="C319" s="28"/>
      <c r="D319" s="28"/>
      <c r="E319" s="28"/>
      <c r="F319" s="14">
        <v>4.1100000000000003</v>
      </c>
      <c r="G319" s="14"/>
      <c r="H319" s="28"/>
      <c r="I319" s="13"/>
      <c r="J319" s="50"/>
      <c r="K319" s="50"/>
      <c r="L319" s="50"/>
      <c r="M319" s="50"/>
    </row>
    <row r="320" spans="1:13" s="49" customFormat="1">
      <c r="A320" s="35" t="s">
        <v>572</v>
      </c>
      <c r="B320" s="36" t="s">
        <v>287</v>
      </c>
      <c r="C320" s="28"/>
      <c r="D320" s="28"/>
      <c r="E320" s="28"/>
      <c r="F320" s="14">
        <v>1.34</v>
      </c>
      <c r="G320" s="14"/>
      <c r="H320" s="28"/>
      <c r="I320" s="13"/>
      <c r="J320" s="50"/>
      <c r="K320" s="50"/>
      <c r="L320" s="50"/>
      <c r="M320" s="50"/>
    </row>
    <row r="321" spans="1:13" s="49" customFormat="1">
      <c r="A321" s="35" t="s">
        <v>573</v>
      </c>
      <c r="B321" s="36" t="s">
        <v>288</v>
      </c>
      <c r="C321" s="28"/>
      <c r="D321" s="28"/>
      <c r="E321" s="28"/>
      <c r="F321" s="14">
        <v>2.4700000000000002</v>
      </c>
      <c r="G321" s="14"/>
      <c r="H321" s="28"/>
      <c r="I321" s="13"/>
      <c r="J321" s="50"/>
      <c r="K321" s="50"/>
      <c r="L321" s="50"/>
      <c r="M321" s="50"/>
    </row>
    <row r="322" spans="1:13" s="49" customFormat="1">
      <c r="A322" s="35" t="s">
        <v>574</v>
      </c>
      <c r="B322" s="36" t="s">
        <v>289</v>
      </c>
      <c r="C322" s="28"/>
      <c r="D322" s="28"/>
      <c r="E322" s="28"/>
      <c r="F322" s="14">
        <v>0.68</v>
      </c>
      <c r="G322" s="14"/>
      <c r="H322" s="28"/>
      <c r="I322" s="13"/>
      <c r="J322" s="50"/>
      <c r="K322" s="50"/>
      <c r="L322" s="50"/>
      <c r="M322" s="50"/>
    </row>
    <row r="323" spans="1:13" s="49" customFormat="1">
      <c r="A323" s="34" t="s">
        <v>575</v>
      </c>
      <c r="B323" s="30" t="s">
        <v>346</v>
      </c>
      <c r="C323" s="28"/>
      <c r="D323" s="28"/>
      <c r="E323" s="28"/>
      <c r="F323" s="14">
        <v>4.45</v>
      </c>
      <c r="G323" s="14"/>
      <c r="H323" s="28"/>
      <c r="I323" s="13"/>
      <c r="J323" s="50"/>
      <c r="K323" s="50"/>
      <c r="L323" s="50"/>
      <c r="M323" s="50"/>
    </row>
    <row r="324" spans="1:13" s="49" customFormat="1">
      <c r="A324" s="35" t="s">
        <v>576</v>
      </c>
      <c r="B324" s="36" t="s">
        <v>290</v>
      </c>
      <c r="C324" s="28"/>
      <c r="D324" s="28"/>
      <c r="E324" s="28"/>
      <c r="F324" s="14">
        <v>1.1100000000000001</v>
      </c>
      <c r="G324" s="14"/>
      <c r="H324" s="28"/>
      <c r="I324" s="13"/>
      <c r="J324" s="50"/>
      <c r="K324" s="50"/>
      <c r="L324" s="50"/>
      <c r="M324" s="50"/>
    </row>
    <row r="325" spans="1:13" s="49" customFormat="1">
      <c r="A325" s="35" t="s">
        <v>578</v>
      </c>
      <c r="B325" s="36" t="s">
        <v>291</v>
      </c>
      <c r="C325" s="28"/>
      <c r="D325" s="28"/>
      <c r="E325" s="28"/>
      <c r="F325" s="14">
        <v>2.5299999999999998</v>
      </c>
      <c r="G325" s="14"/>
      <c r="H325" s="28"/>
      <c r="I325" s="13"/>
      <c r="J325" s="50"/>
      <c r="K325" s="50"/>
      <c r="L325" s="50"/>
      <c r="M325" s="50"/>
    </row>
    <row r="326" spans="1:13" s="49" customFormat="1">
      <c r="A326" s="35" t="s">
        <v>579</v>
      </c>
      <c r="B326" s="36" t="s">
        <v>292</v>
      </c>
      <c r="C326" s="28"/>
      <c r="D326" s="28"/>
      <c r="E326" s="28"/>
      <c r="F326" s="14">
        <v>4.74</v>
      </c>
      <c r="G326" s="14"/>
      <c r="H326" s="28"/>
      <c r="I326" s="13"/>
      <c r="J326" s="50"/>
      <c r="K326" s="50"/>
      <c r="L326" s="50"/>
      <c r="M326" s="50"/>
    </row>
    <row r="327" spans="1:13" s="49" customFormat="1">
      <c r="A327" s="35" t="s">
        <v>664</v>
      </c>
      <c r="B327" s="36" t="s">
        <v>665</v>
      </c>
      <c r="C327" s="28"/>
      <c r="D327" s="28"/>
      <c r="E327" s="28"/>
      <c r="F327" s="14">
        <v>1.97</v>
      </c>
      <c r="G327" s="14"/>
      <c r="H327" s="28"/>
      <c r="I327" s="13"/>
      <c r="J327" s="50"/>
      <c r="K327" s="50"/>
      <c r="L327" s="50"/>
      <c r="M327" s="50"/>
    </row>
    <row r="328" spans="1:13" s="49" customFormat="1">
      <c r="A328" s="35" t="s">
        <v>581</v>
      </c>
      <c r="B328" s="36" t="s">
        <v>294</v>
      </c>
      <c r="C328" s="28"/>
      <c r="D328" s="28"/>
      <c r="E328" s="28"/>
      <c r="F328" s="14">
        <v>10.86</v>
      </c>
      <c r="G328" s="14"/>
      <c r="H328" s="28"/>
      <c r="I328" s="13"/>
      <c r="J328" s="50"/>
      <c r="K328" s="50"/>
      <c r="L328" s="50"/>
      <c r="M328" s="50"/>
    </row>
    <row r="329" spans="1:13" s="49" customFormat="1">
      <c r="A329" s="35" t="s">
        <v>688</v>
      </c>
      <c r="B329" s="36" t="s">
        <v>689</v>
      </c>
      <c r="C329" s="28"/>
      <c r="D329" s="28"/>
      <c r="E329" s="28"/>
      <c r="F329" s="14">
        <v>2.81</v>
      </c>
      <c r="G329" s="14"/>
      <c r="H329" s="28"/>
      <c r="I329" s="13"/>
      <c r="J329" s="50"/>
      <c r="K329" s="50"/>
      <c r="L329" s="50"/>
      <c r="M329" s="50"/>
    </row>
    <row r="330" spans="1:13" s="49" customFormat="1">
      <c r="A330" s="35" t="s">
        <v>584</v>
      </c>
      <c r="B330" s="36" t="s">
        <v>297</v>
      </c>
      <c r="C330" s="28"/>
      <c r="D330" s="28"/>
      <c r="E330" s="28"/>
      <c r="F330" s="14">
        <v>4.41</v>
      </c>
      <c r="G330" s="14"/>
      <c r="H330" s="28"/>
      <c r="I330" s="13"/>
      <c r="J330" s="50"/>
      <c r="K330" s="50"/>
      <c r="L330" s="50"/>
      <c r="M330" s="50"/>
    </row>
    <row r="331" spans="1:13" s="49" customFormat="1">
      <c r="A331" s="37" t="s">
        <v>587</v>
      </c>
      <c r="B331" s="38" t="s">
        <v>349</v>
      </c>
      <c r="C331" s="28"/>
      <c r="D331" s="28"/>
      <c r="E331" s="28"/>
      <c r="F331" s="14">
        <v>3.2</v>
      </c>
      <c r="G331" s="14"/>
      <c r="H331" s="28"/>
      <c r="I331" s="13"/>
      <c r="J331" s="50"/>
      <c r="K331" s="50"/>
      <c r="L331" s="50"/>
      <c r="M331" s="50"/>
    </row>
    <row r="332" spans="1:13" s="49" customFormat="1">
      <c r="A332" s="34" t="s">
        <v>712</v>
      </c>
      <c r="B332" s="30" t="s">
        <v>713</v>
      </c>
      <c r="C332" s="28"/>
      <c r="D332" s="28"/>
      <c r="E332" s="28"/>
      <c r="F332" s="14">
        <v>1.1499999999999999</v>
      </c>
      <c r="G332" s="14"/>
      <c r="H332" s="28"/>
      <c r="I332" s="13"/>
      <c r="J332" s="50"/>
      <c r="K332" s="50"/>
      <c r="L332" s="50"/>
      <c r="M332" s="50"/>
    </row>
    <row r="333" spans="1:13" s="49" customFormat="1">
      <c r="A333" s="37" t="s">
        <v>589</v>
      </c>
      <c r="B333" s="38" t="s">
        <v>301</v>
      </c>
      <c r="C333" s="28"/>
      <c r="D333" s="28"/>
      <c r="E333" s="28"/>
      <c r="F333" s="14">
        <v>2.56</v>
      </c>
      <c r="G333" s="14"/>
      <c r="H333" s="28"/>
      <c r="I333" s="13"/>
      <c r="J333" s="50"/>
      <c r="K333" s="50"/>
      <c r="L333" s="50"/>
      <c r="M333" s="50"/>
    </row>
    <row r="334" spans="1:13" s="49" customFormat="1">
      <c r="A334" s="35" t="s">
        <v>590</v>
      </c>
      <c r="B334" s="36" t="s">
        <v>302</v>
      </c>
      <c r="C334" s="28"/>
      <c r="D334" s="28"/>
      <c r="E334" s="28"/>
      <c r="F334" s="14">
        <v>4.55</v>
      </c>
      <c r="G334" s="14"/>
      <c r="H334" s="28"/>
      <c r="I334" s="13"/>
      <c r="J334" s="50"/>
      <c r="K334" s="50"/>
      <c r="L334" s="50"/>
      <c r="M334" s="50"/>
    </row>
    <row r="335" spans="1:13" s="49" customFormat="1">
      <c r="A335" s="35" t="s">
        <v>305</v>
      </c>
      <c r="B335" s="36" t="s">
        <v>305</v>
      </c>
      <c r="C335" s="28"/>
      <c r="D335" s="28"/>
      <c r="E335" s="28"/>
      <c r="F335" s="14">
        <v>2.38</v>
      </c>
      <c r="G335" s="14"/>
      <c r="H335" s="28"/>
      <c r="I335" s="13"/>
      <c r="J335" s="50"/>
      <c r="K335" s="50"/>
      <c r="L335" s="50"/>
      <c r="M335" s="50"/>
    </row>
    <row r="336" spans="1:13" s="49" customFormat="1">
      <c r="A336" s="34" t="s">
        <v>597</v>
      </c>
      <c r="B336" s="30" t="s">
        <v>356</v>
      </c>
      <c r="C336" s="28"/>
      <c r="D336" s="28"/>
      <c r="E336" s="28"/>
      <c r="F336" s="14">
        <v>4</v>
      </c>
      <c r="G336" s="14"/>
      <c r="H336" s="28"/>
      <c r="I336" s="13"/>
      <c r="J336" s="50"/>
      <c r="K336" s="50"/>
      <c r="L336" s="50"/>
      <c r="M336" s="50"/>
    </row>
    <row r="337" spans="1:13" s="49" customFormat="1">
      <c r="A337" s="34" t="s">
        <v>652</v>
      </c>
      <c r="B337" s="30" t="s">
        <v>653</v>
      </c>
      <c r="C337" s="28"/>
      <c r="D337" s="28"/>
      <c r="E337" s="28"/>
      <c r="F337" s="14">
        <v>2.2200000000000002</v>
      </c>
      <c r="G337" s="14"/>
      <c r="H337" s="28"/>
      <c r="I337" s="13"/>
      <c r="J337" s="50"/>
      <c r="K337" s="50"/>
      <c r="L337" s="50"/>
      <c r="M337" s="50"/>
    </row>
    <row r="338" spans="1:13" s="49" customFormat="1">
      <c r="A338" s="34" t="s">
        <v>598</v>
      </c>
      <c r="B338" s="30" t="s">
        <v>338</v>
      </c>
      <c r="C338" s="28"/>
      <c r="D338" s="28"/>
      <c r="E338" s="28"/>
      <c r="F338" s="14">
        <v>6.09</v>
      </c>
      <c r="G338" s="14"/>
      <c r="H338" s="28"/>
      <c r="I338" s="13"/>
      <c r="J338" s="50"/>
      <c r="K338" s="50"/>
      <c r="L338" s="50"/>
      <c r="M338" s="50"/>
    </row>
    <row r="339" spans="1:13" s="49" customFormat="1">
      <c r="A339" s="55" t="s">
        <v>599</v>
      </c>
      <c r="B339" s="30" t="s">
        <v>341</v>
      </c>
      <c r="C339" s="28"/>
      <c r="D339" s="28"/>
      <c r="E339" s="28"/>
      <c r="F339" s="14">
        <v>0.98</v>
      </c>
      <c r="G339" s="14"/>
      <c r="H339" s="28"/>
      <c r="I339" s="13"/>
      <c r="J339" s="50"/>
      <c r="K339" s="50"/>
      <c r="L339" s="50"/>
      <c r="M339" s="50"/>
    </row>
    <row r="340" spans="1:13" s="49" customFormat="1">
      <c r="A340" s="35" t="s">
        <v>600</v>
      </c>
      <c r="B340" s="36" t="s">
        <v>309</v>
      </c>
      <c r="C340" s="28"/>
      <c r="D340" s="28"/>
      <c r="E340" s="28"/>
      <c r="F340" s="14">
        <v>10.57</v>
      </c>
      <c r="G340" s="14"/>
      <c r="H340" s="28"/>
      <c r="I340" s="13"/>
      <c r="J340" s="50"/>
      <c r="K340" s="50"/>
      <c r="L340" s="50"/>
      <c r="M340" s="50"/>
    </row>
    <row r="341" spans="1:13" s="49" customFormat="1">
      <c r="A341" s="34" t="s">
        <v>678</v>
      </c>
      <c r="B341" s="30" t="s">
        <v>679</v>
      </c>
      <c r="C341" s="28"/>
      <c r="D341" s="28"/>
      <c r="E341" s="28"/>
      <c r="F341" s="14">
        <v>0.32</v>
      </c>
      <c r="G341" s="14"/>
      <c r="H341" s="28"/>
      <c r="I341" s="13"/>
      <c r="J341" s="50"/>
      <c r="K341" s="50"/>
      <c r="L341" s="50"/>
      <c r="M341" s="50"/>
    </row>
    <row r="342" spans="1:13" s="49" customFormat="1">
      <c r="A342" s="34" t="s">
        <v>601</v>
      </c>
      <c r="B342" s="30" t="s">
        <v>333</v>
      </c>
      <c r="C342" s="28"/>
      <c r="D342" s="28"/>
      <c r="E342" s="28"/>
      <c r="F342" s="14">
        <v>5.1100000000000003</v>
      </c>
      <c r="G342" s="14"/>
      <c r="H342" s="28"/>
      <c r="I342" s="13"/>
      <c r="J342" s="50"/>
      <c r="K342" s="50"/>
      <c r="L342" s="50"/>
      <c r="M342" s="50"/>
    </row>
    <row r="343" spans="1:13" s="49" customFormat="1">
      <c r="A343" s="35" t="s">
        <v>603</v>
      </c>
      <c r="B343" s="36" t="s">
        <v>311</v>
      </c>
      <c r="C343" s="28"/>
      <c r="D343" s="28"/>
      <c r="E343" s="28"/>
      <c r="F343" s="14">
        <v>2.57</v>
      </c>
      <c r="G343" s="14"/>
      <c r="H343" s="28"/>
      <c r="I343" s="13"/>
      <c r="J343" s="50"/>
      <c r="K343" s="50"/>
      <c r="L343" s="50"/>
      <c r="M343" s="50"/>
    </row>
    <row r="344" spans="1:13" s="49" customFormat="1">
      <c r="A344" s="37" t="s">
        <v>604</v>
      </c>
      <c r="B344" s="38" t="s">
        <v>312</v>
      </c>
      <c r="C344" s="28"/>
      <c r="D344" s="28"/>
      <c r="E344" s="28"/>
      <c r="F344" s="14">
        <v>10.19</v>
      </c>
      <c r="G344" s="14"/>
      <c r="H344" s="28"/>
      <c r="I344" s="13"/>
      <c r="J344" s="50"/>
      <c r="K344" s="50"/>
      <c r="L344" s="50"/>
      <c r="M344" s="50"/>
    </row>
    <row r="345" spans="1:13" s="49" customFormat="1">
      <c r="A345" s="34" t="s">
        <v>718</v>
      </c>
      <c r="B345" s="30" t="s">
        <v>719</v>
      </c>
      <c r="C345" s="28"/>
      <c r="D345" s="28"/>
      <c r="E345" s="28"/>
      <c r="F345" s="14">
        <v>5.26</v>
      </c>
      <c r="G345" s="14"/>
      <c r="H345" s="28"/>
      <c r="I345" s="13"/>
      <c r="J345" s="50"/>
      <c r="K345" s="50"/>
      <c r="L345" s="50"/>
      <c r="M345" s="50"/>
    </row>
    <row r="346" spans="1:13" s="49" customFormat="1">
      <c r="A346" s="35" t="s">
        <v>606</v>
      </c>
      <c r="B346" s="36" t="s">
        <v>314</v>
      </c>
      <c r="C346" s="28"/>
      <c r="D346" s="28"/>
      <c r="E346" s="28"/>
      <c r="F346" s="14">
        <v>31.71</v>
      </c>
      <c r="G346" s="14"/>
      <c r="H346" s="28"/>
      <c r="I346" s="13"/>
      <c r="J346" s="50"/>
      <c r="K346" s="50"/>
      <c r="L346" s="50"/>
      <c r="M346" s="50"/>
    </row>
    <row r="347" spans="1:13" s="49" customFormat="1">
      <c r="A347" s="35" t="s">
        <v>607</v>
      </c>
      <c r="B347" s="36" t="s">
        <v>315</v>
      </c>
      <c r="C347" s="28"/>
      <c r="D347" s="28"/>
      <c r="E347" s="28"/>
      <c r="F347" s="14">
        <v>23.13</v>
      </c>
      <c r="G347" s="14"/>
      <c r="H347" s="28"/>
      <c r="I347" s="13"/>
      <c r="J347" s="50"/>
      <c r="K347" s="50"/>
      <c r="L347" s="50"/>
      <c r="M347" s="50"/>
    </row>
    <row r="348" spans="1:13" s="49" customFormat="1">
      <c r="A348" s="37" t="s">
        <v>694</v>
      </c>
      <c r="B348" s="38" t="s">
        <v>695</v>
      </c>
      <c r="C348" s="28"/>
      <c r="D348" s="28"/>
      <c r="E348" s="28"/>
      <c r="F348" s="14">
        <v>1.41</v>
      </c>
      <c r="G348" s="14"/>
      <c r="H348" s="28"/>
      <c r="I348" s="13"/>
      <c r="J348" s="50"/>
      <c r="K348" s="50"/>
      <c r="L348" s="50"/>
      <c r="M348" s="50"/>
    </row>
    <row r="349" spans="1:13" s="49" customFormat="1">
      <c r="A349" s="34" t="s">
        <v>640</v>
      </c>
      <c r="B349" s="30" t="s">
        <v>641</v>
      </c>
      <c r="C349" s="28"/>
      <c r="D349" s="28"/>
      <c r="E349" s="28"/>
      <c r="F349" s="14">
        <v>2.92</v>
      </c>
      <c r="G349" s="14"/>
      <c r="H349" s="28"/>
      <c r="I349" s="13"/>
      <c r="J349" s="50"/>
      <c r="K349" s="50"/>
      <c r="L349" s="50"/>
      <c r="M349" s="50"/>
    </row>
    <row r="350" spans="1:13" s="49" customFormat="1">
      <c r="A350" s="35"/>
      <c r="B350" s="36"/>
      <c r="C350" s="28"/>
      <c r="D350" s="28"/>
      <c r="E350" s="28"/>
      <c r="F350" s="14"/>
      <c r="G350" s="14"/>
      <c r="H350" s="28"/>
      <c r="I350" s="13"/>
      <c r="J350" s="50"/>
      <c r="K350" s="50"/>
      <c r="L350" s="50"/>
      <c r="M350" s="50"/>
    </row>
    <row r="351" spans="1:13">
      <c r="B351" s="44"/>
      <c r="C351" s="28"/>
      <c r="D351" s="29"/>
      <c r="E351" s="29"/>
      <c r="F351" s="29"/>
      <c r="G351" s="29"/>
      <c r="H351" s="32"/>
      <c r="I351" s="13"/>
      <c r="J351" s="6"/>
      <c r="K351" s="6"/>
      <c r="L351" s="6"/>
      <c r="M351" s="6"/>
    </row>
    <row r="352" spans="1:13">
      <c r="B352" s="44"/>
      <c r="C352" s="28"/>
      <c r="D352" s="12"/>
      <c r="E352" s="12"/>
      <c r="G352" s="14"/>
      <c r="H352" s="32"/>
      <c r="I352" s="13"/>
      <c r="J352" s="6"/>
      <c r="K352" s="6"/>
      <c r="L352" s="6"/>
      <c r="M352" s="6"/>
    </row>
    <row r="353" spans="1:13">
      <c r="A353" s="1"/>
      <c r="J353" s="6"/>
      <c r="K353" s="6"/>
      <c r="L353" s="6"/>
      <c r="M353" s="6"/>
    </row>
    <row r="354" spans="1:13">
      <c r="J354" s="6"/>
      <c r="K354" s="6"/>
      <c r="L354" s="6"/>
      <c r="M354" s="6"/>
    </row>
    <row r="355" spans="1:13">
      <c r="A355" s="34"/>
      <c r="B355" s="30"/>
      <c r="C355" s="28"/>
      <c r="D355" s="7"/>
      <c r="E355" s="7"/>
      <c r="G355" s="14"/>
      <c r="H355" s="32"/>
      <c r="I355" s="13"/>
      <c r="J355" s="6"/>
      <c r="K355" s="6"/>
      <c r="L355" s="6"/>
      <c r="M355" s="6"/>
    </row>
    <row r="356" spans="1:13">
      <c r="A356" s="35"/>
      <c r="B356" s="36"/>
      <c r="C356" s="28"/>
      <c r="D356" s="33"/>
      <c r="E356" s="33"/>
      <c r="G356" s="14"/>
      <c r="H356" s="32"/>
      <c r="I356" s="13"/>
      <c r="J356" s="6"/>
      <c r="K356" s="6"/>
      <c r="L356" s="6"/>
      <c r="M356" s="6"/>
    </row>
    <row r="357" spans="1:13">
      <c r="A357" s="37"/>
      <c r="B357" s="38"/>
      <c r="C357" s="28"/>
      <c r="D357" s="7"/>
      <c r="E357" s="7"/>
      <c r="G357" s="14"/>
      <c r="H357" s="32"/>
      <c r="I357" s="13"/>
      <c r="J357" s="6"/>
      <c r="K357" s="6"/>
      <c r="L357" s="6"/>
      <c r="M357" s="6"/>
    </row>
    <row r="358" spans="1:13">
      <c r="A358" s="34"/>
      <c r="B358" s="30"/>
      <c r="C358" s="7"/>
      <c r="D358" s="7"/>
      <c r="E358" s="7"/>
      <c r="G358" s="8"/>
      <c r="H358" s="40"/>
      <c r="I358" s="11"/>
      <c r="J358" s="6"/>
      <c r="K358" s="6"/>
      <c r="L358" s="6"/>
      <c r="M358" s="6"/>
    </row>
    <row r="359" spans="1:13" s="49" customFormat="1">
      <c r="A359" s="34"/>
      <c r="B359" s="30"/>
      <c r="C359" s="27"/>
      <c r="D359" s="27"/>
      <c r="E359" s="27"/>
      <c r="F359" s="51"/>
      <c r="G359" s="16"/>
      <c r="H359" s="41"/>
      <c r="I359" s="19"/>
      <c r="J359" s="50"/>
      <c r="K359" s="50"/>
      <c r="L359" s="50"/>
      <c r="M359" s="50"/>
    </row>
    <row r="360" spans="1:13" s="49" customFormat="1">
      <c r="A360" s="34"/>
      <c r="B360" s="30"/>
      <c r="C360" s="27"/>
      <c r="D360" s="27"/>
      <c r="E360" s="27"/>
      <c r="F360" s="51"/>
      <c r="G360" s="16"/>
      <c r="H360" s="41"/>
      <c r="I360" s="19"/>
      <c r="J360" s="50"/>
      <c r="K360" s="50"/>
      <c r="L360" s="50"/>
      <c r="M360" s="50"/>
    </row>
    <row r="361" spans="1:13" s="49" customFormat="1">
      <c r="A361" s="34"/>
      <c r="B361" s="30"/>
      <c r="C361" s="27"/>
      <c r="D361" s="27"/>
      <c r="E361" s="27"/>
      <c r="F361" s="51"/>
      <c r="G361" s="16"/>
      <c r="H361" s="41"/>
      <c r="I361" s="19"/>
      <c r="J361" s="50"/>
      <c r="K361" s="50"/>
      <c r="L361" s="50"/>
      <c r="M361" s="50"/>
    </row>
    <row r="362" spans="1:13" s="49" customFormat="1">
      <c r="A362" s="35"/>
      <c r="B362" s="36"/>
      <c r="C362" s="27"/>
      <c r="D362" s="27"/>
      <c r="E362" s="27"/>
      <c r="F362" s="51"/>
      <c r="G362" s="16"/>
      <c r="H362" s="41"/>
      <c r="I362" s="19"/>
      <c r="J362" s="50"/>
      <c r="K362" s="50"/>
      <c r="L362" s="50"/>
      <c r="M362" s="50"/>
    </row>
    <row r="363" spans="1:13" s="49" customFormat="1">
      <c r="A363" s="34"/>
      <c r="B363" s="30"/>
      <c r="C363" s="27"/>
      <c r="D363" s="27"/>
      <c r="E363" s="27"/>
      <c r="F363" s="51"/>
      <c r="G363" s="16"/>
      <c r="H363" s="41"/>
      <c r="I363" s="19"/>
      <c r="J363" s="50"/>
      <c r="K363" s="50"/>
      <c r="L363" s="50"/>
      <c r="M363" s="50"/>
    </row>
    <row r="364" spans="1:13" s="49" customFormat="1">
      <c r="A364" s="37"/>
      <c r="B364" s="38"/>
      <c r="C364" s="27"/>
      <c r="D364" s="27"/>
      <c r="E364" s="27"/>
      <c r="F364" s="51"/>
      <c r="G364" s="16"/>
      <c r="H364" s="41"/>
      <c r="I364" s="22"/>
      <c r="J364" s="50"/>
      <c r="K364" s="50"/>
      <c r="L364" s="50"/>
      <c r="M364" s="50"/>
    </row>
    <row r="365" spans="1:13" s="49" customFormat="1">
      <c r="A365" s="34"/>
      <c r="B365" s="30"/>
      <c r="C365" s="27"/>
      <c r="D365" s="27"/>
      <c r="E365" s="27"/>
      <c r="F365" s="51"/>
      <c r="G365" s="16"/>
      <c r="H365" s="41"/>
      <c r="I365" s="19"/>
      <c r="J365" s="50"/>
      <c r="K365" s="50"/>
      <c r="L365" s="50"/>
      <c r="M365" s="50"/>
    </row>
    <row r="366" spans="1:13" s="49" customFormat="1">
      <c r="A366" s="34"/>
      <c r="B366" s="30"/>
      <c r="C366" s="27"/>
      <c r="D366" s="27"/>
      <c r="E366" s="27"/>
      <c r="F366" s="51"/>
      <c r="G366" s="16"/>
      <c r="H366" s="41"/>
      <c r="I366" s="19"/>
      <c r="J366" s="50"/>
      <c r="K366" s="50"/>
      <c r="L366" s="50"/>
      <c r="M366" s="50"/>
    </row>
    <row r="367" spans="1:13" s="49" customFormat="1">
      <c r="A367" s="34"/>
      <c r="B367" s="30"/>
      <c r="C367" s="27"/>
      <c r="D367" s="27"/>
      <c r="E367" s="27"/>
      <c r="F367" s="51"/>
      <c r="G367" s="16"/>
      <c r="H367" s="41"/>
      <c r="I367" s="19"/>
      <c r="J367" s="50"/>
      <c r="K367" s="50"/>
      <c r="L367" s="50"/>
      <c r="M367" s="50"/>
    </row>
    <row r="368" spans="1:13" s="49" customFormat="1">
      <c r="A368" s="34"/>
      <c r="B368" s="30"/>
      <c r="C368" s="27"/>
      <c r="D368" s="27"/>
      <c r="E368" s="27"/>
      <c r="F368" s="51"/>
      <c r="G368" s="51"/>
      <c r="H368" s="52"/>
      <c r="I368" s="19"/>
      <c r="J368" s="50"/>
      <c r="K368" s="50"/>
      <c r="L368" s="50"/>
      <c r="M368" s="50"/>
    </row>
    <row r="369" spans="1:13" s="49" customFormat="1">
      <c r="A369" s="35"/>
      <c r="B369" s="36"/>
      <c r="C369" s="27"/>
      <c r="D369" s="27"/>
      <c r="E369" s="27"/>
      <c r="F369" s="51"/>
      <c r="G369" s="51"/>
      <c r="H369" s="52"/>
      <c r="I369" s="19"/>
      <c r="J369" s="50"/>
      <c r="K369" s="50"/>
      <c r="L369" s="50"/>
      <c r="M369" s="50"/>
    </row>
    <row r="370" spans="1:13" s="49" customFormat="1">
      <c r="A370" s="37"/>
      <c r="B370" s="38"/>
      <c r="C370" s="27"/>
      <c r="D370" s="27"/>
      <c r="E370" s="27"/>
      <c r="F370" s="51"/>
      <c r="G370" s="51"/>
      <c r="H370" s="52"/>
      <c r="I370" s="19"/>
      <c r="J370" s="50"/>
      <c r="K370" s="50"/>
      <c r="L370" s="50"/>
      <c r="M370" s="50"/>
    </row>
    <row r="371" spans="1:13" s="49" customFormat="1">
      <c r="A371" s="37"/>
      <c r="B371" s="38"/>
      <c r="C371" s="27"/>
      <c r="D371" s="27"/>
      <c r="E371" s="27"/>
      <c r="F371" s="51"/>
      <c r="G371" s="51"/>
      <c r="H371" s="52"/>
      <c r="I371" s="19"/>
      <c r="J371" s="50"/>
      <c r="K371" s="50"/>
      <c r="L371" s="50"/>
      <c r="M371" s="50"/>
    </row>
    <row r="372" spans="1:13" s="49" customFormat="1">
      <c r="A372" s="34"/>
      <c r="B372" s="30"/>
      <c r="C372" s="27"/>
      <c r="D372" s="27"/>
      <c r="E372" s="27"/>
      <c r="F372" s="51"/>
      <c r="G372" s="51"/>
      <c r="H372" s="52"/>
      <c r="I372" s="19"/>
      <c r="J372" s="50"/>
      <c r="K372" s="50"/>
      <c r="L372" s="50"/>
      <c r="M372" s="50"/>
    </row>
    <row r="373" spans="1:13" s="49" customFormat="1">
      <c r="A373" s="35"/>
      <c r="B373" s="36"/>
      <c r="C373" s="27"/>
      <c r="D373" s="27"/>
      <c r="E373" s="27"/>
      <c r="F373" s="51"/>
      <c r="G373" s="51"/>
      <c r="H373" s="52"/>
      <c r="I373" s="19"/>
      <c r="J373" s="50"/>
      <c r="K373" s="50"/>
      <c r="L373" s="50"/>
      <c r="M373" s="50"/>
    </row>
    <row r="374" spans="1:13" s="49" customFormat="1">
      <c r="A374" s="34"/>
      <c r="B374" s="30"/>
      <c r="C374" s="27"/>
      <c r="D374" s="27"/>
      <c r="E374" s="27"/>
      <c r="F374" s="51"/>
      <c r="G374" s="51"/>
      <c r="H374" s="52"/>
      <c r="I374" s="19"/>
      <c r="J374" s="50"/>
      <c r="K374" s="50"/>
      <c r="L374" s="50"/>
      <c r="M374" s="50"/>
    </row>
    <row r="375" spans="1:13" s="49" customFormat="1">
      <c r="A375" s="35"/>
      <c r="B375" s="36"/>
      <c r="C375" s="27"/>
      <c r="D375" s="27"/>
      <c r="E375" s="27"/>
      <c r="F375" s="51"/>
      <c r="G375" s="51"/>
      <c r="H375" s="52"/>
      <c r="I375" s="19"/>
      <c r="J375" s="50"/>
      <c r="K375" s="50"/>
      <c r="L375" s="50"/>
      <c r="M375" s="50"/>
    </row>
    <row r="376" spans="1:13" s="49" customFormat="1">
      <c r="A376" s="34"/>
      <c r="B376" s="30"/>
      <c r="C376" s="27"/>
      <c r="D376" s="27"/>
      <c r="E376" s="27"/>
      <c r="F376" s="51"/>
      <c r="G376" s="51"/>
      <c r="H376" s="52"/>
      <c r="I376" s="19"/>
      <c r="J376" s="50"/>
      <c r="K376" s="50"/>
      <c r="L376" s="50"/>
      <c r="M376" s="50"/>
    </row>
    <row r="377" spans="1:13" s="49" customFormat="1">
      <c r="A377" s="34"/>
      <c r="B377" s="30"/>
      <c r="C377" s="27"/>
      <c r="D377" s="27"/>
      <c r="E377" s="27"/>
      <c r="F377" s="51"/>
      <c r="G377" s="51"/>
      <c r="H377" s="52"/>
      <c r="I377" s="19"/>
      <c r="J377" s="50"/>
      <c r="K377" s="50"/>
      <c r="L377" s="50"/>
      <c r="M377" s="50"/>
    </row>
    <row r="378" spans="1:13">
      <c r="B378" s="44"/>
      <c r="J378" s="6"/>
      <c r="K378" s="6"/>
      <c r="L378" s="6"/>
      <c r="M378" s="6"/>
    </row>
    <row r="379" spans="1:13">
      <c r="B379" s="44"/>
      <c r="J379" s="6"/>
      <c r="K379" s="6"/>
      <c r="L379" s="6"/>
      <c r="M379" s="6"/>
    </row>
    <row r="380" spans="1:13">
      <c r="J380" s="6"/>
      <c r="K380" s="6"/>
      <c r="L380" s="6"/>
      <c r="M380" s="6"/>
    </row>
    <row r="381" spans="1:13">
      <c r="J381" s="6"/>
      <c r="K381" s="6"/>
      <c r="L381" s="6"/>
      <c r="M381" s="6"/>
    </row>
    <row r="382" spans="1:13">
      <c r="J382" s="6"/>
      <c r="K382" s="6"/>
      <c r="L382" s="6"/>
      <c r="M382" s="6"/>
    </row>
    <row r="383" spans="1:13">
      <c r="J383" s="6"/>
      <c r="K383" s="6"/>
      <c r="L383" s="6"/>
      <c r="M383" s="6"/>
    </row>
    <row r="384" spans="1:13">
      <c r="J384" s="6"/>
      <c r="K384" s="6"/>
      <c r="L384" s="6"/>
      <c r="M384" s="6"/>
    </row>
    <row r="385" spans="1:13" s="49" customFormat="1">
      <c r="A385" s="2"/>
      <c r="B385" s="31"/>
      <c r="C385" s="27"/>
      <c r="D385" s="27"/>
      <c r="E385" s="27"/>
      <c r="F385" s="51"/>
      <c r="G385" s="51"/>
      <c r="H385" s="52"/>
      <c r="I385" s="19"/>
      <c r="J385" s="50"/>
      <c r="K385" s="50"/>
      <c r="L385" s="50"/>
      <c r="M385" s="50"/>
    </row>
    <row r="386" spans="1:13">
      <c r="J386" s="6"/>
      <c r="K386" s="6"/>
      <c r="L386" s="6"/>
      <c r="M386" s="6"/>
    </row>
    <row r="387" spans="1:13">
      <c r="J387" s="6"/>
      <c r="K387" s="6"/>
      <c r="L387" s="6"/>
      <c r="M387" s="6"/>
    </row>
    <row r="388" spans="1:13">
      <c r="J388" s="6"/>
      <c r="K388" s="6"/>
      <c r="L388" s="6"/>
      <c r="M388" s="6"/>
    </row>
    <row r="389" spans="1:13">
      <c r="J389" s="6"/>
      <c r="K389" s="6"/>
      <c r="L389" s="6"/>
      <c r="M389" s="6"/>
    </row>
    <row r="390" spans="1:13">
      <c r="J390" s="6"/>
      <c r="K390" s="6"/>
      <c r="L390" s="6"/>
      <c r="M390" s="6"/>
    </row>
    <row r="391" spans="1:13">
      <c r="J391" s="6"/>
      <c r="K391" s="6"/>
      <c r="L391" s="6"/>
      <c r="M391" s="6"/>
    </row>
    <row r="392" spans="1:13">
      <c r="J392" s="6"/>
      <c r="K392" s="6"/>
      <c r="L392" s="6"/>
      <c r="M392" s="6"/>
    </row>
    <row r="393" spans="1:13">
      <c r="J393" s="6"/>
      <c r="K393" s="6"/>
      <c r="L393" s="6"/>
      <c r="M393" s="6"/>
    </row>
    <row r="394" spans="1:13">
      <c r="J394" s="6"/>
      <c r="K394" s="6"/>
      <c r="L394" s="6"/>
      <c r="M394" s="6"/>
    </row>
    <row r="395" spans="1:13">
      <c r="J395" s="6"/>
      <c r="K395" s="6"/>
      <c r="L395" s="6"/>
      <c r="M395" s="6"/>
    </row>
    <row r="396" spans="1:13">
      <c r="J396" s="6"/>
      <c r="K396" s="6"/>
      <c r="L396" s="6"/>
      <c r="M396" s="6"/>
    </row>
    <row r="397" spans="1:13">
      <c r="J397" s="6"/>
      <c r="K397" s="6"/>
      <c r="L397" s="6"/>
      <c r="M397" s="6"/>
    </row>
    <row r="398" spans="1:13">
      <c r="J398" s="6"/>
      <c r="K398" s="6"/>
      <c r="L398" s="6"/>
      <c r="M398" s="6"/>
    </row>
    <row r="399" spans="1:13">
      <c r="J399" s="6"/>
      <c r="K399" s="6"/>
      <c r="L399" s="6"/>
      <c r="M399" s="6"/>
    </row>
    <row r="400" spans="1:13">
      <c r="J400" s="6"/>
      <c r="K400" s="6"/>
      <c r="L400" s="6"/>
      <c r="M400" s="6"/>
    </row>
    <row r="401" spans="10:13">
      <c r="J401" s="6"/>
      <c r="K401" s="6"/>
      <c r="L401" s="6"/>
      <c r="M401" s="6"/>
    </row>
    <row r="402" spans="10:13">
      <c r="J402" s="6"/>
      <c r="K402" s="6"/>
      <c r="L402" s="6"/>
      <c r="M402" s="6"/>
    </row>
    <row r="403" spans="10:13">
      <c r="J403" s="6"/>
      <c r="K403" s="6"/>
      <c r="L403" s="6"/>
      <c r="M403" s="6"/>
    </row>
    <row r="404" spans="10:13">
      <c r="J404" s="6"/>
      <c r="K404" s="6"/>
      <c r="L404" s="6"/>
      <c r="M404" s="6"/>
    </row>
    <row r="405" spans="10:13">
      <c r="J405" s="6"/>
      <c r="K405" s="6"/>
      <c r="L405" s="6"/>
      <c r="M405" s="6"/>
    </row>
    <row r="406" spans="10:13">
      <c r="J406" s="6"/>
      <c r="K406" s="6"/>
      <c r="L406" s="6"/>
      <c r="M406" s="6"/>
    </row>
    <row r="407" spans="10:13">
      <c r="J407" s="6"/>
      <c r="K407" s="6"/>
      <c r="L407" s="6"/>
      <c r="M407" s="6"/>
    </row>
    <row r="408" spans="10:13">
      <c r="J408" s="6"/>
      <c r="K408" s="6"/>
      <c r="L408" s="6"/>
      <c r="M408" s="6"/>
    </row>
    <row r="409" spans="10:13">
      <c r="J409" s="6"/>
      <c r="K409" s="6"/>
      <c r="L409" s="6"/>
      <c r="M409" s="6"/>
    </row>
    <row r="410" spans="10:13">
      <c r="J410" s="6"/>
      <c r="K410" s="6"/>
      <c r="L410" s="6"/>
      <c r="M410" s="6"/>
    </row>
    <row r="411" spans="10:13">
      <c r="J411" s="6"/>
      <c r="K411" s="6"/>
      <c r="L411" s="6"/>
      <c r="M411" s="6"/>
    </row>
    <row r="412" spans="10:13">
      <c r="J412" s="6"/>
      <c r="K412" s="6"/>
      <c r="L412" s="6"/>
      <c r="M412" s="6"/>
    </row>
    <row r="413" spans="10:13">
      <c r="J413" s="6"/>
      <c r="K413" s="6"/>
      <c r="L413" s="6"/>
      <c r="M413" s="6"/>
    </row>
    <row r="414" spans="10:13">
      <c r="J414" s="6"/>
      <c r="K414" s="6"/>
      <c r="L414" s="6"/>
      <c r="M414" s="6"/>
    </row>
    <row r="415" spans="10:13">
      <c r="J415" s="6"/>
      <c r="K415" s="6"/>
      <c r="L415" s="6"/>
      <c r="M415" s="6"/>
    </row>
    <row r="416" spans="10:13">
      <c r="J416" s="6"/>
      <c r="K416" s="6"/>
      <c r="L416" s="6"/>
      <c r="M416" s="6"/>
    </row>
    <row r="417" spans="10:13">
      <c r="J417" s="6"/>
      <c r="K417" s="6"/>
      <c r="L417" s="6"/>
      <c r="M417" s="6"/>
    </row>
    <row r="418" spans="10:13">
      <c r="J418" s="6"/>
      <c r="K418" s="6"/>
      <c r="L418" s="6"/>
      <c r="M418" s="6"/>
    </row>
    <row r="419" spans="10:13">
      <c r="J419" s="6"/>
      <c r="K419" s="6"/>
      <c r="L419" s="6"/>
      <c r="M419" s="6"/>
    </row>
    <row r="420" spans="10:13">
      <c r="J420" s="6"/>
      <c r="K420" s="6"/>
      <c r="L420" s="6"/>
      <c r="M420" s="6"/>
    </row>
    <row r="421" spans="10:13">
      <c r="J421" s="6"/>
      <c r="K421" s="6"/>
      <c r="L421" s="6"/>
      <c r="M421" s="6"/>
    </row>
    <row r="422" spans="10:13">
      <c r="J422" s="6"/>
      <c r="K422" s="6"/>
      <c r="L422" s="6"/>
      <c r="M422" s="6"/>
    </row>
    <row r="423" spans="10:13">
      <c r="J423" s="6"/>
      <c r="K423" s="6"/>
      <c r="L423" s="6"/>
      <c r="M423" s="6"/>
    </row>
    <row r="424" spans="10:13">
      <c r="J424" s="6"/>
      <c r="K424" s="6"/>
      <c r="L424" s="6"/>
      <c r="M424" s="6"/>
    </row>
    <row r="425" spans="10:13">
      <c r="J425" s="6"/>
      <c r="K425" s="6"/>
      <c r="L425" s="6"/>
      <c r="M425" s="6"/>
    </row>
    <row r="426" spans="10:13">
      <c r="J426" s="6"/>
      <c r="K426" s="6"/>
      <c r="L426" s="6"/>
      <c r="M426" s="6"/>
    </row>
    <row r="427" spans="10:13">
      <c r="J427" s="6"/>
      <c r="K427" s="6"/>
      <c r="L427" s="6"/>
      <c r="M427" s="6"/>
    </row>
    <row r="428" spans="10:13">
      <c r="J428" s="6"/>
      <c r="K428" s="6"/>
      <c r="L428" s="6"/>
      <c r="M428" s="6"/>
    </row>
    <row r="429" spans="10:13">
      <c r="J429" s="6"/>
      <c r="K429" s="6"/>
      <c r="L429" s="6"/>
      <c r="M429" s="6"/>
    </row>
    <row r="430" spans="10:13">
      <c r="J430" s="6"/>
      <c r="K430" s="6"/>
      <c r="L430" s="6"/>
      <c r="M430" s="6"/>
    </row>
    <row r="431" spans="10:13">
      <c r="J431" s="6"/>
      <c r="K431" s="6"/>
      <c r="L431" s="6"/>
      <c r="M431" s="6"/>
    </row>
    <row r="432" spans="10:13">
      <c r="J432" s="6"/>
      <c r="K432" s="6"/>
      <c r="L432" s="6"/>
      <c r="M432" s="6"/>
    </row>
    <row r="433" spans="10:13">
      <c r="J433" s="6"/>
      <c r="K433" s="6"/>
      <c r="L433" s="6"/>
      <c r="M433" s="6"/>
    </row>
    <row r="434" spans="10:13">
      <c r="J434" s="6"/>
      <c r="K434" s="6"/>
      <c r="L434" s="6"/>
      <c r="M434" s="6"/>
    </row>
    <row r="435" spans="10:13">
      <c r="J435" s="6"/>
      <c r="K435" s="6"/>
      <c r="L435" s="6"/>
      <c r="M435" s="6"/>
    </row>
    <row r="436" spans="10:13">
      <c r="J436" s="6"/>
      <c r="K436" s="6"/>
      <c r="L436" s="6"/>
      <c r="M436" s="6"/>
    </row>
    <row r="437" spans="10:13">
      <c r="J437" s="6"/>
      <c r="K437" s="6"/>
      <c r="L437" s="6"/>
      <c r="M437" s="6"/>
    </row>
    <row r="438" spans="10:13">
      <c r="J438" s="6"/>
      <c r="K438" s="6"/>
      <c r="L438" s="6"/>
      <c r="M438" s="6"/>
    </row>
    <row r="450" spans="1:13">
      <c r="J450" s="6"/>
      <c r="K450" s="6"/>
      <c r="L450" s="6"/>
      <c r="M450" s="6"/>
    </row>
    <row r="456" spans="1:13">
      <c r="J456" s="6"/>
      <c r="K456" s="6"/>
      <c r="L456" s="6"/>
      <c r="M456" s="6"/>
    </row>
    <row r="461" spans="1:13" s="18" customFormat="1">
      <c r="A461" s="2"/>
      <c r="B461" s="31"/>
      <c r="C461" s="27"/>
      <c r="D461" s="27"/>
      <c r="E461" s="27"/>
      <c r="F461" s="51"/>
      <c r="G461" s="51"/>
      <c r="H461" s="52"/>
      <c r="I461" s="19"/>
    </row>
    <row r="462" spans="1:13" s="18" customFormat="1">
      <c r="A462" s="2"/>
      <c r="B462" s="31"/>
      <c r="C462" s="27"/>
      <c r="D462" s="27"/>
      <c r="E462" s="27"/>
      <c r="F462" s="51"/>
      <c r="G462" s="51"/>
      <c r="H462" s="52"/>
      <c r="I462" s="19"/>
    </row>
    <row r="463" spans="1:13" s="18" customFormat="1">
      <c r="A463" s="2"/>
      <c r="B463" s="31"/>
      <c r="C463" s="27"/>
      <c r="D463" s="27"/>
      <c r="E463" s="27"/>
      <c r="F463" s="51"/>
      <c r="G463" s="51"/>
      <c r="H463" s="52"/>
      <c r="I463" s="19"/>
    </row>
    <row r="464" spans="1:13" s="18" customFormat="1">
      <c r="A464" s="2"/>
      <c r="B464" s="31"/>
      <c r="C464" s="27"/>
      <c r="D464" s="27"/>
      <c r="E464" s="27"/>
      <c r="F464" s="51"/>
      <c r="G464" s="51"/>
      <c r="H464" s="52"/>
      <c r="I464" s="19"/>
    </row>
    <row r="467" spans="1:9" ht="14.25" customHeight="1"/>
    <row r="470" spans="1:9" s="18" customFormat="1">
      <c r="A470" s="2"/>
      <c r="B470" s="31"/>
      <c r="C470" s="27"/>
      <c r="D470" s="27"/>
      <c r="E470" s="27"/>
      <c r="F470" s="51"/>
      <c r="G470" s="51"/>
      <c r="H470" s="52"/>
      <c r="I470" s="19"/>
    </row>
    <row r="471" spans="1:9" s="17" customFormat="1">
      <c r="A471" s="2"/>
      <c r="B471" s="31"/>
      <c r="C471" s="27"/>
      <c r="D471" s="27"/>
      <c r="E471" s="27"/>
      <c r="F471" s="51"/>
      <c r="G471" s="51"/>
      <c r="H471" s="52"/>
      <c r="I471" s="19"/>
    </row>
    <row r="478" spans="1:9" s="17" customFormat="1">
      <c r="A478" s="2"/>
      <c r="B478" s="31"/>
      <c r="C478" s="27"/>
      <c r="D478" s="27"/>
      <c r="E478" s="27"/>
      <c r="F478" s="51"/>
      <c r="G478" s="51"/>
      <c r="H478" s="52"/>
      <c r="I478" s="19"/>
    </row>
    <row r="479" spans="1:9" s="17" customFormat="1">
      <c r="A479" s="2"/>
      <c r="B479" s="31"/>
      <c r="C479" s="27"/>
      <c r="D479" s="27"/>
      <c r="E479" s="27"/>
      <c r="F479" s="51"/>
      <c r="G479" s="51"/>
      <c r="H479" s="52"/>
      <c r="I479" s="19"/>
    </row>
  </sheetData>
  <sortState ref="A16:I47">
    <sortCondition ref="A15"/>
  </sortState>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A116"/>
  <sheetViews>
    <sheetView workbookViewId="0">
      <selection activeCell="F110" sqref="F110"/>
    </sheetView>
  </sheetViews>
  <sheetFormatPr defaultRowHeight="15"/>
  <sheetData>
    <row r="1" spans="1:1">
      <c r="A1" t="s">
        <v>6</v>
      </c>
    </row>
    <row r="2" spans="1:1">
      <c r="A2" t="s">
        <v>7</v>
      </c>
    </row>
    <row r="3" spans="1:1">
      <c r="A3" t="s">
        <v>8</v>
      </c>
    </row>
    <row r="4" spans="1:1">
      <c r="A4" t="s">
        <v>9</v>
      </c>
    </row>
    <row r="5" spans="1:1">
      <c r="A5" t="s">
        <v>10</v>
      </c>
    </row>
    <row r="6" spans="1:1">
      <c r="A6" t="s">
        <v>11</v>
      </c>
    </row>
    <row r="7" spans="1:1">
      <c r="A7" t="s">
        <v>12</v>
      </c>
    </row>
    <row r="8" spans="1:1">
      <c r="A8" t="s">
        <v>13</v>
      </c>
    </row>
    <row r="9" spans="1:1">
      <c r="A9" t="s">
        <v>14</v>
      </c>
    </row>
    <row r="10" spans="1:1">
      <c r="A10" t="s">
        <v>15</v>
      </c>
    </row>
    <row r="11" spans="1:1">
      <c r="A11" t="s">
        <v>16</v>
      </c>
    </row>
    <row r="12" spans="1:1">
      <c r="A12" t="s">
        <v>17</v>
      </c>
    </row>
    <row r="13" spans="1:1">
      <c r="A13" t="s">
        <v>18</v>
      </c>
    </row>
    <row r="14" spans="1:1">
      <c r="A14" t="s">
        <v>19</v>
      </c>
    </row>
    <row r="15" spans="1:1">
      <c r="A15" t="s">
        <v>20</v>
      </c>
    </row>
    <row r="16" spans="1:1">
      <c r="A16" t="s">
        <v>21</v>
      </c>
    </row>
    <row r="17" spans="1:1">
      <c r="A17" t="s">
        <v>22</v>
      </c>
    </row>
    <row r="18" spans="1:1">
      <c r="A18" t="s">
        <v>23</v>
      </c>
    </row>
    <row r="19" spans="1:1">
      <c r="A19" t="s">
        <v>24</v>
      </c>
    </row>
    <row r="20" spans="1:1">
      <c r="A20" t="s">
        <v>25</v>
      </c>
    </row>
    <row r="21" spans="1:1">
      <c r="A21" t="s">
        <v>26</v>
      </c>
    </row>
    <row r="22" spans="1:1">
      <c r="A22" t="s">
        <v>27</v>
      </c>
    </row>
    <row r="23" spans="1:1">
      <c r="A23" t="s">
        <v>28</v>
      </c>
    </row>
    <row r="24" spans="1:1">
      <c r="A24" t="s">
        <v>29</v>
      </c>
    </row>
    <row r="25" spans="1:1">
      <c r="A25" t="s">
        <v>30</v>
      </c>
    </row>
    <row r="26" spans="1:1">
      <c r="A26" t="s">
        <v>31</v>
      </c>
    </row>
    <row r="27" spans="1:1">
      <c r="A27" t="s">
        <v>32</v>
      </c>
    </row>
    <row r="28" spans="1:1">
      <c r="A28" t="s">
        <v>33</v>
      </c>
    </row>
    <row r="29" spans="1:1">
      <c r="A29" t="s">
        <v>34</v>
      </c>
    </row>
    <row r="30" spans="1:1">
      <c r="A30" t="s">
        <v>35</v>
      </c>
    </row>
    <row r="31" spans="1:1">
      <c r="A31" t="s">
        <v>36</v>
      </c>
    </row>
    <row r="32" spans="1:1">
      <c r="A32" t="s">
        <v>37</v>
      </c>
    </row>
    <row r="33" spans="1:1">
      <c r="A33" t="s">
        <v>38</v>
      </c>
    </row>
    <row r="34" spans="1:1">
      <c r="A34" t="s">
        <v>39</v>
      </c>
    </row>
    <row r="35" spans="1:1">
      <c r="A35" t="s">
        <v>40</v>
      </c>
    </row>
    <row r="36" spans="1:1">
      <c r="A36" t="s">
        <v>41</v>
      </c>
    </row>
    <row r="37" spans="1:1">
      <c r="A37" t="s">
        <v>42</v>
      </c>
    </row>
    <row r="38" spans="1:1">
      <c r="A38" t="s">
        <v>43</v>
      </c>
    </row>
    <row r="39" spans="1:1">
      <c r="A39" t="s">
        <v>44</v>
      </c>
    </row>
    <row r="40" spans="1:1">
      <c r="A40" t="s">
        <v>45</v>
      </c>
    </row>
    <row r="41" spans="1:1">
      <c r="A41" t="s">
        <v>46</v>
      </c>
    </row>
    <row r="42" spans="1:1">
      <c r="A42" t="s">
        <v>47</v>
      </c>
    </row>
    <row r="43" spans="1:1">
      <c r="A43" t="s">
        <v>48</v>
      </c>
    </row>
    <row r="44" spans="1:1">
      <c r="A44" t="s">
        <v>49</v>
      </c>
    </row>
    <row r="45" spans="1:1">
      <c r="A45" t="s">
        <v>50</v>
      </c>
    </row>
    <row r="46" spans="1:1">
      <c r="A46" t="s">
        <v>51</v>
      </c>
    </row>
    <row r="47" spans="1:1">
      <c r="A47" t="s">
        <v>52</v>
      </c>
    </row>
    <row r="48" spans="1:1">
      <c r="A48" t="s">
        <v>53</v>
      </c>
    </row>
    <row r="49" spans="1:1">
      <c r="A49" t="s">
        <v>54</v>
      </c>
    </row>
    <row r="50" spans="1:1">
      <c r="A50" t="s">
        <v>55</v>
      </c>
    </row>
    <row r="51" spans="1:1">
      <c r="A51" t="s">
        <v>56</v>
      </c>
    </row>
    <row r="52" spans="1:1">
      <c r="A52" t="s">
        <v>57</v>
      </c>
    </row>
    <row r="53" spans="1:1">
      <c r="A53" t="s">
        <v>58</v>
      </c>
    </row>
    <row r="54" spans="1:1">
      <c r="A54" t="s">
        <v>59</v>
      </c>
    </row>
    <row r="55" spans="1:1">
      <c r="A55" t="s">
        <v>60</v>
      </c>
    </row>
    <row r="56" spans="1:1">
      <c r="A56" t="s">
        <v>61</v>
      </c>
    </row>
    <row r="57" spans="1:1">
      <c r="A57" t="s">
        <v>62</v>
      </c>
    </row>
    <row r="58" spans="1:1">
      <c r="A58" t="s">
        <v>63</v>
      </c>
    </row>
    <row r="59" spans="1:1">
      <c r="A59" t="s">
        <v>64</v>
      </c>
    </row>
    <row r="60" spans="1:1">
      <c r="A60" t="s">
        <v>65</v>
      </c>
    </row>
    <row r="61" spans="1:1">
      <c r="A61" t="s">
        <v>66</v>
      </c>
    </row>
    <row r="62" spans="1:1">
      <c r="A62" t="s">
        <v>67</v>
      </c>
    </row>
    <row r="63" spans="1:1">
      <c r="A63" t="s">
        <v>68</v>
      </c>
    </row>
    <row r="64" spans="1:1">
      <c r="A64" t="s">
        <v>69</v>
      </c>
    </row>
    <row r="65" spans="1:1">
      <c r="A65" t="s">
        <v>70</v>
      </c>
    </row>
    <row r="66" spans="1:1">
      <c r="A66" t="s">
        <v>71</v>
      </c>
    </row>
    <row r="67" spans="1:1">
      <c r="A67" t="s">
        <v>72</v>
      </c>
    </row>
    <row r="68" spans="1:1">
      <c r="A68" t="s">
        <v>73</v>
      </c>
    </row>
    <row r="69" spans="1:1">
      <c r="A69" t="s">
        <v>74</v>
      </c>
    </row>
    <row r="70" spans="1:1">
      <c r="A70" t="s">
        <v>75</v>
      </c>
    </row>
    <row r="71" spans="1:1">
      <c r="A71" t="s">
        <v>76</v>
      </c>
    </row>
    <row r="72" spans="1:1">
      <c r="A72" t="s">
        <v>77</v>
      </c>
    </row>
    <row r="73" spans="1:1">
      <c r="A73" t="s">
        <v>78</v>
      </c>
    </row>
    <row r="74" spans="1:1">
      <c r="A74" t="s">
        <v>79</v>
      </c>
    </row>
    <row r="75" spans="1:1">
      <c r="A75" t="s">
        <v>80</v>
      </c>
    </row>
    <row r="76" spans="1:1">
      <c r="A76" t="s">
        <v>81</v>
      </c>
    </row>
    <row r="77" spans="1:1">
      <c r="A77" t="s">
        <v>82</v>
      </c>
    </row>
    <row r="78" spans="1:1">
      <c r="A78" t="s">
        <v>83</v>
      </c>
    </row>
    <row r="79" spans="1:1">
      <c r="A79" t="s">
        <v>84</v>
      </c>
    </row>
    <row r="80" spans="1:1">
      <c r="A80" t="s">
        <v>85</v>
      </c>
    </row>
    <row r="81" spans="1:1">
      <c r="A81" t="s">
        <v>86</v>
      </c>
    </row>
    <row r="82" spans="1:1">
      <c r="A82" t="s">
        <v>87</v>
      </c>
    </row>
    <row r="83" spans="1:1">
      <c r="A83" t="s">
        <v>88</v>
      </c>
    </row>
    <row r="84" spans="1:1">
      <c r="A84" t="s">
        <v>89</v>
      </c>
    </row>
    <row r="85" spans="1:1">
      <c r="A85" t="s">
        <v>90</v>
      </c>
    </row>
    <row r="86" spans="1:1">
      <c r="A86" t="s">
        <v>91</v>
      </c>
    </row>
    <row r="87" spans="1:1">
      <c r="A87" t="s">
        <v>92</v>
      </c>
    </row>
    <row r="88" spans="1:1">
      <c r="A88" t="s">
        <v>93</v>
      </c>
    </row>
    <row r="89" spans="1:1">
      <c r="A89" t="s">
        <v>94</v>
      </c>
    </row>
    <row r="90" spans="1:1">
      <c r="A90" t="s">
        <v>95</v>
      </c>
    </row>
    <row r="91" spans="1:1">
      <c r="A91" t="s">
        <v>96</v>
      </c>
    </row>
    <row r="92" spans="1:1">
      <c r="A92" t="s">
        <v>97</v>
      </c>
    </row>
    <row r="93" spans="1:1">
      <c r="A93" t="s">
        <v>98</v>
      </c>
    </row>
    <row r="94" spans="1:1">
      <c r="A94" t="s">
        <v>99</v>
      </c>
    </row>
    <row r="95" spans="1:1">
      <c r="A95" t="s">
        <v>100</v>
      </c>
    </row>
    <row r="96" spans="1:1">
      <c r="A96" t="s">
        <v>101</v>
      </c>
    </row>
    <row r="97" spans="1:1">
      <c r="A97" t="s">
        <v>102</v>
      </c>
    </row>
    <row r="98" spans="1:1">
      <c r="A98" t="s">
        <v>103</v>
      </c>
    </row>
    <row r="99" spans="1:1">
      <c r="A99" t="s">
        <v>104</v>
      </c>
    </row>
    <row r="100" spans="1:1">
      <c r="A100" t="s">
        <v>105</v>
      </c>
    </row>
    <row r="101" spans="1:1">
      <c r="A101" t="s">
        <v>106</v>
      </c>
    </row>
    <row r="102" spans="1:1">
      <c r="A102" t="s">
        <v>107</v>
      </c>
    </row>
    <row r="103" spans="1:1">
      <c r="A103" t="s">
        <v>108</v>
      </c>
    </row>
    <row r="104" spans="1:1">
      <c r="A104" t="s">
        <v>109</v>
      </c>
    </row>
    <row r="105" spans="1:1">
      <c r="A105" t="s">
        <v>110</v>
      </c>
    </row>
    <row r="106" spans="1:1">
      <c r="A106" t="s">
        <v>111</v>
      </c>
    </row>
    <row r="107" spans="1:1">
      <c r="A107" t="s">
        <v>112</v>
      </c>
    </row>
    <row r="108" spans="1:1">
      <c r="A108" t="s">
        <v>113</v>
      </c>
    </row>
    <row r="109" spans="1:1">
      <c r="A109" t="s">
        <v>114</v>
      </c>
    </row>
    <row r="110" spans="1:1">
      <c r="A110" t="s">
        <v>115</v>
      </c>
    </row>
    <row r="111" spans="1:1">
      <c r="A111" t="s">
        <v>116</v>
      </c>
    </row>
    <row r="112" spans="1:1">
      <c r="A112" t="s">
        <v>117</v>
      </c>
    </row>
    <row r="113" spans="1:1">
      <c r="A113" t="s">
        <v>118</v>
      </c>
    </row>
    <row r="114" spans="1:1">
      <c r="A114" t="s">
        <v>119</v>
      </c>
    </row>
    <row r="115" spans="1:1">
      <c r="A115" t="s">
        <v>120</v>
      </c>
    </row>
    <row r="116" spans="1:1">
      <c r="A116" t="s">
        <v>121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August Reporting Season</vt:lpstr>
      <vt:lpstr>DISCLAIMER</vt:lpstr>
    </vt:vector>
  </TitlesOfParts>
  <Company>Hewlett-Packard</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Greg</dc:creator>
  <cp:lastModifiedBy>Rudi</cp:lastModifiedBy>
  <cp:lastPrinted>2014-02-14T00:21:17Z</cp:lastPrinted>
  <dcterms:created xsi:type="dcterms:W3CDTF">2013-07-29T04:06:30Z</dcterms:created>
  <dcterms:modified xsi:type="dcterms:W3CDTF">2017-02-22T03:58:49Z</dcterms:modified>
</cp:coreProperties>
</file>